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Y:\04 留学単位認定\★留学単位認定_手続改訂2022年度開始分～\"/>
    </mc:Choice>
  </mc:AlternateContent>
  <xr:revisionPtr revIDLastSave="0" documentId="13_ncr:1_{ED13B14E-C7CB-4BCA-BDB5-F1E764086FB3}" xr6:coauthVersionLast="47" xr6:coauthVersionMax="47" xr10:uidLastSave="{00000000-0000-0000-0000-000000000000}"/>
  <bookViews>
    <workbookView xWindow="-120" yWindow="-120" windowWidth="29040" windowHeight="15840" xr2:uid="{00000000-000D-0000-FFFF-FFFF00000000}"/>
  </bookViews>
  <sheets>
    <sheet name="留学計画書" sheetId="1" r:id="rId1"/>
    <sheet name="留学単位認定願(専攻の科目用)" sheetId="3" r:id="rId2"/>
    <sheet name="留学単位認定願 (兼修語学用)" sheetId="5" r:id="rId3"/>
    <sheet name="兼修語学（科目一覧 申請条件）" sheetId="4" r:id="rId4"/>
  </sheets>
  <definedNames>
    <definedName name="_xlnm._FilterDatabase" localSheetId="3" hidden="1">'兼修語学（科目一覧 申請条件）'!$A$1:$G$89</definedName>
    <definedName name="_xlnm.Print_Area" localSheetId="3">'兼修語学（科目一覧 申請条件）'!$A$1:$G$89</definedName>
    <definedName name="_xlnm.Print_Area" localSheetId="0">留学計画書!$A$1:$O$22</definedName>
    <definedName name="_xlnm.Print_Area" localSheetId="2">'留学単位認定願 (兼修語学用)'!$A$1:$R$26</definedName>
    <definedName name="_xlnm.Print_Area" localSheetId="1">'留学単位認定願(専攻の科目用)'!$A$1:$Q$30</definedName>
    <definedName name="_xlnm.Print_Titles" localSheetId="3">'兼修語学（科目一覧 申請条件）'!$1:$1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5" l="1"/>
  <c r="M18" i="5"/>
  <c r="M17" i="5"/>
  <c r="M16" i="5"/>
  <c r="M15" i="5"/>
  <c r="N14" i="5"/>
  <c r="N19" i="5" s="1"/>
  <c r="M14" i="5"/>
  <c r="N15" i="5"/>
  <c r="N16" i="5"/>
  <c r="N17" i="5"/>
  <c r="N18" i="5"/>
  <c r="L14" i="3"/>
  <c r="L15" i="3"/>
  <c r="L16" i="3"/>
  <c r="L17" i="3"/>
  <c r="L18" i="3"/>
  <c r="L19" i="3"/>
  <c r="L20" i="3"/>
  <c r="L21" i="3"/>
  <c r="L22" i="3"/>
  <c r="L13" i="3"/>
  <c r="L23" i="3" s="1"/>
  <c r="I18" i="5"/>
  <c r="I17" i="5"/>
  <c r="I16" i="5"/>
  <c r="I15" i="5"/>
  <c r="S16" i="5" l="1"/>
  <c r="S17" i="5"/>
  <c r="S18" i="5"/>
  <c r="S14" i="5"/>
  <c r="S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和田　賢一</author>
  </authors>
  <commentList>
    <comment ref="B12" authorId="0" shapeId="0" xr:uid="{70186628-9346-4179-8907-6A4F5048A0B5}">
      <text>
        <r>
          <rPr>
            <b/>
            <sz val="9"/>
            <color indexed="81"/>
            <rFont val="MS P ゴシック"/>
            <family val="3"/>
            <charset val="128"/>
          </rPr>
          <t>教務係:</t>
        </r>
        <r>
          <rPr>
            <sz val="9"/>
            <color indexed="81"/>
            <rFont val="MS P ゴシック"/>
            <family val="3"/>
            <charset val="128"/>
          </rPr>
          <t xml:space="preserve">
科目名を和訳して記入すること。</t>
        </r>
      </text>
    </comment>
    <comment ref="D12" authorId="0" shapeId="0" xr:uid="{6CAE613D-BB0D-4A74-B46D-7A3A5EE3CE87}">
      <text>
        <r>
          <rPr>
            <b/>
            <sz val="9"/>
            <color indexed="81"/>
            <rFont val="MS P ゴシック"/>
            <family val="3"/>
            <charset val="128"/>
          </rPr>
          <t>教務係:
リストから選択。</t>
        </r>
      </text>
    </comment>
    <comment ref="E12" authorId="0" shapeId="0" xr:uid="{FD46B603-860F-4749-920D-EDBBBFE608C4}">
      <text>
        <r>
          <rPr>
            <b/>
            <sz val="9"/>
            <color indexed="81"/>
            <rFont val="MS P ゴシック"/>
            <family val="3"/>
            <charset val="128"/>
          </rPr>
          <t>教務係一:</t>
        </r>
        <r>
          <rPr>
            <sz val="9"/>
            <color indexed="81"/>
            <rFont val="MS P ゴシック"/>
            <family val="3"/>
            <charset val="128"/>
          </rPr>
          <t xml:space="preserve">
整数のみ記入。</t>
        </r>
      </text>
    </comment>
    <comment ref="F12" authorId="0" shapeId="0" xr:uid="{F976B7CF-6CAE-4E19-9E3D-7320F7424547}">
      <text>
        <r>
          <rPr>
            <b/>
            <sz val="9"/>
            <color indexed="81"/>
            <rFont val="MS P ゴシック"/>
            <family val="3"/>
            <charset val="128"/>
          </rPr>
          <t>教務係:</t>
        </r>
        <r>
          <rPr>
            <sz val="9"/>
            <color indexed="81"/>
            <rFont val="MS P ゴシック"/>
            <family val="3"/>
            <charset val="128"/>
          </rPr>
          <t xml:space="preserve">
留学先大学の成績証明書にある評価を記入。</t>
        </r>
      </text>
    </comment>
    <comment ref="H12" authorId="0" shapeId="0" xr:uid="{92775A3E-0B75-46F2-82BA-F73B5D90ED2B}">
      <text>
        <r>
          <rPr>
            <b/>
            <sz val="9"/>
            <color indexed="81"/>
            <rFont val="MS P ゴシック"/>
            <family val="3"/>
            <charset val="128"/>
          </rPr>
          <t>教務係:</t>
        </r>
        <r>
          <rPr>
            <sz val="9"/>
            <color indexed="81"/>
            <rFont val="MS P ゴシック"/>
            <family val="3"/>
            <charset val="128"/>
          </rPr>
          <t xml:space="preserve">
リストから選択。</t>
        </r>
      </text>
    </comment>
    <comment ref="L12" authorId="0" shapeId="0" xr:uid="{CFF4DDE3-9431-4DC6-9375-55134C4816DD}">
      <text>
        <r>
          <rPr>
            <b/>
            <sz val="9"/>
            <color indexed="81"/>
            <rFont val="MS P ゴシック"/>
            <family val="3"/>
            <charset val="128"/>
          </rPr>
          <t>教務係:</t>
        </r>
        <r>
          <rPr>
            <sz val="9"/>
            <color indexed="81"/>
            <rFont val="MS P ゴシック"/>
            <family val="3"/>
            <charset val="128"/>
          </rPr>
          <t xml:space="preserve">
自動で計算されます。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和田　賢一</author>
  </authors>
  <commentList>
    <comment ref="B13" authorId="0" shapeId="0" xr:uid="{95FD698E-0667-463B-A9E0-01B65109FCCC}">
      <text>
        <r>
          <rPr>
            <b/>
            <sz val="9"/>
            <color indexed="81"/>
            <rFont val="MS P ゴシック"/>
            <family val="3"/>
            <charset val="128"/>
          </rPr>
          <t>教務係:</t>
        </r>
        <r>
          <rPr>
            <sz val="9"/>
            <color indexed="81"/>
            <rFont val="MS P ゴシック"/>
            <family val="3"/>
            <charset val="128"/>
          </rPr>
          <t xml:space="preserve">
科目名を和訳して記入すること。</t>
        </r>
      </text>
    </comment>
    <comment ref="E13" authorId="0" shapeId="0" xr:uid="{5885477D-CDCE-46A1-BB68-AD6213D02959}">
      <text>
        <r>
          <rPr>
            <b/>
            <sz val="9"/>
            <color indexed="81"/>
            <rFont val="MS P ゴシック"/>
            <family val="3"/>
            <charset val="128"/>
          </rPr>
          <t>教務係:</t>
        </r>
        <r>
          <rPr>
            <sz val="9"/>
            <color indexed="81"/>
            <rFont val="MS P ゴシック"/>
            <family val="3"/>
            <charset val="128"/>
          </rPr>
          <t xml:space="preserve">
整数のみ記入。</t>
        </r>
      </text>
    </comment>
    <comment ref="H13" authorId="0" shapeId="0" xr:uid="{A4B69F54-5A0E-4F83-B630-01686D6DBBD7}">
      <text>
        <r>
          <rPr>
            <sz val="9"/>
            <color indexed="81"/>
            <rFont val="MS P ゴシック"/>
            <family val="3"/>
            <charset val="128"/>
          </rPr>
          <t>シート「兼修語学（科目一覧　申請条件）」から該当科目の科目コードを記入。</t>
        </r>
      </text>
    </comment>
    <comment ref="N13" authorId="0" shapeId="0" xr:uid="{D8850C33-6AE5-45FB-A1C4-2B6F5467E309}">
      <text>
        <r>
          <rPr>
            <b/>
            <sz val="9"/>
            <color indexed="81"/>
            <rFont val="MS P ゴシック"/>
            <family val="3"/>
            <charset val="128"/>
          </rPr>
          <t>教務係:
自動で計算されます。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<sst xmlns="http://schemas.openxmlformats.org/spreadsheetml/2006/main" count="747" uniqueCount="262">
  <si>
    <t>留学計画書</t>
    <rPh sb="0" eb="2">
      <t>リュウガク</t>
    </rPh>
    <rPh sb="2" eb="5">
      <t>ケイカクショ</t>
    </rPh>
    <phoneticPr fontId="1"/>
  </si>
  <si>
    <t>学籍番号</t>
    <rPh sb="0" eb="4">
      <t>ガクセキバンゴウ</t>
    </rPh>
    <phoneticPr fontId="1"/>
  </si>
  <si>
    <t>所属専攻</t>
    <rPh sb="0" eb="2">
      <t>ショゾク</t>
    </rPh>
    <rPh sb="2" eb="4">
      <t>センコウ</t>
    </rPh>
    <phoneticPr fontId="1"/>
  </si>
  <si>
    <t>学年</t>
    <rPh sb="0" eb="2">
      <t>ガクネン</t>
    </rPh>
    <phoneticPr fontId="1"/>
  </si>
  <si>
    <t>留学先</t>
    <rPh sb="0" eb="2">
      <t>リュウガク</t>
    </rPh>
    <rPh sb="2" eb="3">
      <t>サキ</t>
    </rPh>
    <phoneticPr fontId="1"/>
  </si>
  <si>
    <t>大学</t>
    <rPh sb="0" eb="2">
      <t>ダイガク</t>
    </rPh>
    <phoneticPr fontId="1"/>
  </si>
  <si>
    <t>所属（学部等）</t>
    <rPh sb="0" eb="2">
      <t>ショゾク</t>
    </rPh>
    <rPh sb="3" eb="5">
      <t>ガクブ</t>
    </rPh>
    <rPh sb="5" eb="6">
      <t>トウ</t>
    </rPh>
    <phoneticPr fontId="1"/>
  </si>
  <si>
    <t>所在国</t>
    <rPh sb="0" eb="2">
      <t>ショザイ</t>
    </rPh>
    <rPh sb="2" eb="3">
      <t>コク</t>
    </rPh>
    <phoneticPr fontId="1"/>
  </si>
  <si>
    <t>受入許可期間</t>
    <rPh sb="0" eb="2">
      <t>ウケイレ</t>
    </rPh>
    <rPh sb="2" eb="4">
      <t>キョカ</t>
    </rPh>
    <rPh sb="4" eb="6">
      <t>キカン</t>
    </rPh>
    <phoneticPr fontId="1"/>
  </si>
  <si>
    <t>※事務部使用欄</t>
    <rPh sb="1" eb="3">
      <t>ジム</t>
    </rPh>
    <rPh sb="3" eb="4">
      <t>ブ</t>
    </rPh>
    <rPh sb="4" eb="6">
      <t>シヨウ</t>
    </rPh>
    <rPh sb="6" eb="7">
      <t>ラン</t>
    </rPh>
    <phoneticPr fontId="1"/>
  </si>
  <si>
    <t>年</t>
    <rPh sb="0" eb="1">
      <t>ネン</t>
    </rPh>
    <phoneticPr fontId="1"/>
  </si>
  <si>
    <t>月</t>
    <rPh sb="0" eb="1">
      <t>ガツ</t>
    </rPh>
    <phoneticPr fontId="1"/>
  </si>
  <si>
    <t>日</t>
    <rPh sb="0" eb="1">
      <t>ニチ</t>
    </rPh>
    <phoneticPr fontId="1"/>
  </si>
  <si>
    <t>～</t>
    <phoneticPr fontId="1"/>
  </si>
  <si>
    <t>□　入学/受入許可書</t>
    <phoneticPr fontId="1"/>
  </si>
  <si>
    <t>私は、留学先大学において修得した授業科目の単位を外国語学部の卒業要件に要する単位に算入する「留学単位認定」を申請する予定です。</t>
    <rPh sb="0" eb="1">
      <t>ワタシ</t>
    </rPh>
    <rPh sb="3" eb="5">
      <t>リュウガク</t>
    </rPh>
    <rPh sb="5" eb="6">
      <t>サキ</t>
    </rPh>
    <rPh sb="6" eb="8">
      <t>ダイガク</t>
    </rPh>
    <rPh sb="12" eb="14">
      <t>シュウトク</t>
    </rPh>
    <rPh sb="16" eb="18">
      <t>ジュギョウ</t>
    </rPh>
    <rPh sb="18" eb="20">
      <t>カモク</t>
    </rPh>
    <rPh sb="21" eb="23">
      <t>タンイ</t>
    </rPh>
    <rPh sb="24" eb="29">
      <t>ガイコクゴガクブ</t>
    </rPh>
    <rPh sb="30" eb="32">
      <t>ソツギョウ</t>
    </rPh>
    <rPh sb="32" eb="34">
      <t>ヨウケン</t>
    </rPh>
    <rPh sb="35" eb="36">
      <t>ヨウ</t>
    </rPh>
    <rPh sb="38" eb="40">
      <t>タンイ</t>
    </rPh>
    <rPh sb="41" eb="43">
      <t>サンニュウ</t>
    </rPh>
    <rPh sb="46" eb="48">
      <t>リュウガク</t>
    </rPh>
    <rPh sb="48" eb="52">
      <t>タンイニンテイ</t>
    </rPh>
    <rPh sb="54" eb="56">
      <t>シンセイ</t>
    </rPh>
    <rPh sb="58" eb="60">
      <t>ヨテイ</t>
    </rPh>
    <phoneticPr fontId="1"/>
  </si>
  <si>
    <t>作成日：</t>
    <rPh sb="0" eb="2">
      <t>サクセイ</t>
    </rPh>
    <rPh sb="2" eb="3">
      <t>ビ</t>
    </rPh>
    <phoneticPr fontId="1"/>
  </si>
  <si>
    <t>留学先大学における履修状況</t>
    <rPh sb="0" eb="2">
      <t>リュウガク</t>
    </rPh>
    <rPh sb="2" eb="3">
      <t>サキ</t>
    </rPh>
    <rPh sb="3" eb="5">
      <t>ダイガク</t>
    </rPh>
    <rPh sb="9" eb="11">
      <t>リシュウ</t>
    </rPh>
    <rPh sb="11" eb="13">
      <t>ジョウキョウ</t>
    </rPh>
    <phoneticPr fontId="1"/>
  </si>
  <si>
    <t>授業科目区分</t>
    <rPh sb="0" eb="6">
      <t>ジュギョウカモククブン</t>
    </rPh>
    <phoneticPr fontId="1"/>
  </si>
  <si>
    <t>本学における認定希望</t>
    <rPh sb="0" eb="2">
      <t>ホンガク</t>
    </rPh>
    <rPh sb="6" eb="8">
      <t>ニンテイ</t>
    </rPh>
    <rPh sb="8" eb="10">
      <t>キボウ</t>
    </rPh>
    <phoneticPr fontId="1"/>
  </si>
  <si>
    <t>評価
（成績）</t>
    <rPh sb="0" eb="2">
      <t>ヒョウカ</t>
    </rPh>
    <rPh sb="4" eb="6">
      <t>セイセキ</t>
    </rPh>
    <phoneticPr fontId="1"/>
  </si>
  <si>
    <t>授業
形態</t>
    <rPh sb="0" eb="2">
      <t>ジュギョウ</t>
    </rPh>
    <rPh sb="3" eb="5">
      <t>ケイタイ</t>
    </rPh>
    <phoneticPr fontId="1"/>
  </si>
  <si>
    <t>授業
時間数</t>
    <rPh sb="0" eb="2">
      <t>ジュギョウ</t>
    </rPh>
    <rPh sb="3" eb="5">
      <t>ジカン</t>
    </rPh>
    <rPh sb="5" eb="6">
      <t>スウ</t>
    </rPh>
    <phoneticPr fontId="1"/>
  </si>
  <si>
    <t>認定 ・ 認定不可</t>
    <rPh sb="0" eb="2">
      <t>ニンテイ</t>
    </rPh>
    <rPh sb="5" eb="7">
      <t>ニンテイ</t>
    </rPh>
    <rPh sb="7" eb="9">
      <t>フカ</t>
    </rPh>
    <phoneticPr fontId="1"/>
  </si>
  <si>
    <t>合計</t>
    <rPh sb="0" eb="2">
      <t>ゴウケイ</t>
    </rPh>
    <phoneticPr fontId="1"/>
  </si>
  <si>
    <t>単位換算：15時間＝1単位（端数切捨て）</t>
    <rPh sb="0" eb="2">
      <t>タンイ</t>
    </rPh>
    <rPh sb="2" eb="4">
      <t>カンサン</t>
    </rPh>
    <rPh sb="7" eb="9">
      <t>ジカン</t>
    </rPh>
    <rPh sb="11" eb="13">
      <t>タンイ</t>
    </rPh>
    <rPh sb="14" eb="16">
      <t>ハスウ</t>
    </rPh>
    <rPh sb="16" eb="18">
      <t>キリス</t>
    </rPh>
    <phoneticPr fontId="1"/>
  </si>
  <si>
    <r>
      <rPr>
        <b/>
        <sz val="10"/>
        <color theme="1"/>
        <rFont val="游ゴシック"/>
        <family val="3"/>
        <charset val="128"/>
        <scheme val="minor"/>
      </rPr>
      <t>授業科目名（和訳）</t>
    </r>
    <r>
      <rPr>
        <sz val="10"/>
        <color theme="1"/>
        <rFont val="游ゴシック"/>
        <family val="2"/>
        <charset val="128"/>
        <scheme val="minor"/>
      </rPr>
      <t xml:space="preserve">
</t>
    </r>
    <r>
      <rPr>
        <sz val="6"/>
        <color theme="1"/>
        <rFont val="游ゴシック"/>
        <family val="3"/>
        <charset val="128"/>
        <scheme val="minor"/>
      </rPr>
      <t>（成績証明書の記載順に記入）</t>
    </r>
    <rPh sb="0" eb="2">
      <t>ジュギョウ</t>
    </rPh>
    <rPh sb="2" eb="4">
      <t>カモク</t>
    </rPh>
    <rPh sb="4" eb="5">
      <t>メイ</t>
    </rPh>
    <rPh sb="6" eb="8">
      <t>ワヤク</t>
    </rPh>
    <rPh sb="11" eb="16">
      <t>セイセキショウメイショ</t>
    </rPh>
    <rPh sb="17" eb="19">
      <t>キサイ</t>
    </rPh>
    <rPh sb="19" eb="20">
      <t>ジュン</t>
    </rPh>
    <rPh sb="21" eb="23">
      <t>キニュウ</t>
    </rPh>
    <phoneticPr fontId="1"/>
  </si>
  <si>
    <r>
      <t xml:space="preserve">氏名
</t>
    </r>
    <r>
      <rPr>
        <sz val="8"/>
        <color theme="1"/>
        <rFont val="游ゴシック"/>
        <family val="3"/>
        <charset val="128"/>
        <scheme val="minor"/>
      </rPr>
      <t>（自筆）</t>
    </r>
    <rPh sb="0" eb="2">
      <t>シメイ</t>
    </rPh>
    <rPh sb="4" eb="6">
      <t>ジヒツ</t>
    </rPh>
    <phoneticPr fontId="1"/>
  </si>
  <si>
    <t>（署名）</t>
    <rPh sb="1" eb="2">
      <t>ショ</t>
    </rPh>
    <rPh sb="2" eb="3">
      <t>ナ</t>
    </rPh>
    <phoneticPr fontId="1"/>
  </si>
  <si>
    <r>
      <t xml:space="preserve">単位数
</t>
    </r>
    <r>
      <rPr>
        <sz val="6"/>
        <color theme="1"/>
        <rFont val="游ゴシック"/>
        <family val="3"/>
        <charset val="128"/>
        <scheme val="minor"/>
      </rPr>
      <t>（自動反映）</t>
    </r>
    <rPh sb="0" eb="3">
      <t>タンイスウ</t>
    </rPh>
    <rPh sb="5" eb="7">
      <t>ジドウ</t>
    </rPh>
    <rPh sb="7" eb="9">
      <t>ハンエイ</t>
    </rPh>
    <phoneticPr fontId="1"/>
  </si>
  <si>
    <t>整理
番号</t>
    <rPh sb="0" eb="2">
      <t>セイリ</t>
    </rPh>
    <rPh sb="3" eb="5">
      <t>バンゴウ</t>
    </rPh>
    <phoneticPr fontId="1"/>
  </si>
  <si>
    <t>専攻語代表</t>
    <rPh sb="0" eb="2">
      <t>センコウ</t>
    </rPh>
    <rPh sb="2" eb="3">
      <t>ゴ</t>
    </rPh>
    <rPh sb="3" eb="5">
      <t>ダイヒョウ</t>
    </rPh>
    <phoneticPr fontId="1"/>
  </si>
  <si>
    <t>注）留学開始前に「留学計画書」を提出しなかった者は、留学単位認定の申請はできません。</t>
    <rPh sb="0" eb="1">
      <t>チュウ</t>
    </rPh>
    <rPh sb="2" eb="4">
      <t>リュウガク</t>
    </rPh>
    <rPh sb="4" eb="6">
      <t>カイシ</t>
    </rPh>
    <rPh sb="6" eb="7">
      <t>マエ</t>
    </rPh>
    <rPh sb="9" eb="11">
      <t>リュウガク</t>
    </rPh>
    <rPh sb="11" eb="14">
      <t>ケイカクショ</t>
    </rPh>
    <rPh sb="16" eb="18">
      <t>テイシュツ</t>
    </rPh>
    <rPh sb="23" eb="24">
      <t>モノ</t>
    </rPh>
    <rPh sb="26" eb="28">
      <t>リュウガク</t>
    </rPh>
    <rPh sb="28" eb="30">
      <t>タンイ</t>
    </rPh>
    <rPh sb="30" eb="32">
      <t>ニンテイ</t>
    </rPh>
    <rPh sb="33" eb="35">
      <t>シンセイ</t>
    </rPh>
    <phoneticPr fontId="1"/>
  </si>
  <si>
    <t>留学単位認定願（兼修語学用）</t>
    <rPh sb="0" eb="2">
      <t>リュウガク</t>
    </rPh>
    <rPh sb="2" eb="6">
      <t>タンイニンテイ</t>
    </rPh>
    <rPh sb="6" eb="7">
      <t>ネガ</t>
    </rPh>
    <rPh sb="8" eb="13">
      <t>ケンシュウゴガクヨウ</t>
    </rPh>
    <phoneticPr fontId="1"/>
  </si>
  <si>
    <r>
      <t xml:space="preserve">評価
</t>
    </r>
    <r>
      <rPr>
        <sz val="6"/>
        <color theme="1"/>
        <rFont val="游ゴシック"/>
        <family val="3"/>
        <charset val="128"/>
        <scheme val="minor"/>
      </rPr>
      <t>（専攻語代表使用欄）</t>
    </r>
    <rPh sb="0" eb="2">
      <t>ヒョウカ</t>
    </rPh>
    <rPh sb="4" eb="6">
      <t>センコウ</t>
    </rPh>
    <rPh sb="6" eb="7">
      <t>ゴ</t>
    </rPh>
    <rPh sb="7" eb="9">
      <t>ダイヒョウ</t>
    </rPh>
    <rPh sb="9" eb="11">
      <t>シヨウ</t>
    </rPh>
    <rPh sb="11" eb="12">
      <t>ラン</t>
    </rPh>
    <phoneticPr fontId="1"/>
  </si>
  <si>
    <t>注）留学単位認定の申請要件を確認すること（クリックすると掲載ページに遷移します。）。</t>
    <rPh sb="0" eb="1">
      <t>チュウ</t>
    </rPh>
    <rPh sb="14" eb="16">
      <t>カクニン</t>
    </rPh>
    <rPh sb="28" eb="30">
      <t>ケイサイ</t>
    </rPh>
    <rPh sb="34" eb="36">
      <t>センイ</t>
    </rPh>
    <phoneticPr fontId="1"/>
  </si>
  <si>
    <t>科目小区分</t>
  </si>
  <si>
    <t>科目コード</t>
  </si>
  <si>
    <t>要件科目名</t>
  </si>
  <si>
    <t>兼修語学（初級）</t>
  </si>
  <si>
    <t>F09901</t>
  </si>
  <si>
    <t>朝鮮語初級a</t>
  </si>
  <si>
    <t>F36902</t>
  </si>
  <si>
    <t>アラビア語初級b</t>
  </si>
  <si>
    <t>F60902</t>
  </si>
  <si>
    <t>ドイツ語初級b</t>
  </si>
  <si>
    <t>F66901</t>
  </si>
  <si>
    <t>フランス語初級a</t>
  </si>
  <si>
    <t>F09902</t>
  </si>
  <si>
    <t>朝鮮語初級b</t>
  </si>
  <si>
    <t>F66902</t>
  </si>
  <si>
    <t>フランス語初級b</t>
  </si>
  <si>
    <t>F72901</t>
  </si>
  <si>
    <t>スペイン語初級a</t>
  </si>
  <si>
    <t>F69901</t>
  </si>
  <si>
    <t>イタリア語初級a</t>
  </si>
  <si>
    <t>F69902</t>
  </si>
  <si>
    <t>イタリア語初級b</t>
  </si>
  <si>
    <t>F06901</t>
  </si>
  <si>
    <t>中国語初級a</t>
  </si>
  <si>
    <t>F06902</t>
  </si>
  <si>
    <t>中国語初級b</t>
  </si>
  <si>
    <t>F75901</t>
  </si>
  <si>
    <t>ポルトガル語初級a</t>
  </si>
  <si>
    <t>F75902</t>
  </si>
  <si>
    <t>ポルトガル語初級b</t>
  </si>
  <si>
    <t>F45902</t>
  </si>
  <si>
    <t>スワヒリ語初級b</t>
  </si>
  <si>
    <t>F72902</t>
  </si>
  <si>
    <t>スペイン語初級b</t>
  </si>
  <si>
    <t>F36901</t>
  </si>
  <si>
    <t>アラビア語初級a</t>
  </si>
  <si>
    <t>F45901</t>
  </si>
  <si>
    <t>スワヒリ語初級a</t>
  </si>
  <si>
    <t>F60901</t>
  </si>
  <si>
    <t>ドイツ語初級a</t>
  </si>
  <si>
    <t>兼修語学（中級）</t>
  </si>
  <si>
    <t>F09801</t>
  </si>
  <si>
    <t>朝鮮語中級・会話a</t>
  </si>
  <si>
    <t>F36801</t>
  </si>
  <si>
    <t>アラビア語中級Ia</t>
  </si>
  <si>
    <t>F36803</t>
  </si>
  <si>
    <t>アラビア語中級IIa</t>
  </si>
  <si>
    <t>F60803</t>
  </si>
  <si>
    <t>ドイツ語中級・LLa</t>
  </si>
  <si>
    <t>F63801</t>
  </si>
  <si>
    <t>英語（語学）a</t>
  </si>
  <si>
    <t>F63803</t>
  </si>
  <si>
    <t>英語（文学）a</t>
  </si>
  <si>
    <t>F63805</t>
  </si>
  <si>
    <t>英語（文化）a</t>
  </si>
  <si>
    <t>F63807</t>
  </si>
  <si>
    <t>英語（コミュニケーション）a</t>
  </si>
  <si>
    <t>F66803</t>
  </si>
  <si>
    <t>フランス語中級IIa</t>
  </si>
  <si>
    <t>F72801</t>
  </si>
  <si>
    <t>スペイン語中級Ia</t>
  </si>
  <si>
    <t>F72803</t>
  </si>
  <si>
    <t>スペイン語中級IIa</t>
  </si>
  <si>
    <t>F06801</t>
  </si>
  <si>
    <t>中国語中級a</t>
  </si>
  <si>
    <t>F69801</t>
  </si>
  <si>
    <t>イタリア語中級a</t>
  </si>
  <si>
    <t>F75801</t>
  </si>
  <si>
    <t>ポルトガル語中級a</t>
  </si>
  <si>
    <t>F66801</t>
  </si>
  <si>
    <t>フランス語中級Ia</t>
  </si>
  <si>
    <t>F45805</t>
  </si>
  <si>
    <t>スワヒリ語中級a</t>
  </si>
  <si>
    <t>F60801</t>
  </si>
  <si>
    <t>ドイツ語中級・講読a</t>
  </si>
  <si>
    <t>F60805</t>
  </si>
  <si>
    <t>ドイツ語中級・会話a</t>
  </si>
  <si>
    <t>F09803</t>
  </si>
  <si>
    <t>朝鮮語中級・講読文法a</t>
  </si>
  <si>
    <t>兼修語学（中級・高度）</t>
  </si>
  <si>
    <t>F09802</t>
  </si>
  <si>
    <t>朝鮮語中級・会話b</t>
  </si>
  <si>
    <t>F72804</t>
  </si>
  <si>
    <t>スペイン語中級IIb</t>
  </si>
  <si>
    <t>F36802</t>
  </si>
  <si>
    <t>アラビア語中級Ib</t>
  </si>
  <si>
    <t>F36804</t>
  </si>
  <si>
    <t>アラビア語中級IIb</t>
  </si>
  <si>
    <t>F60802</t>
  </si>
  <si>
    <t>ドイツ語中級・講読b</t>
  </si>
  <si>
    <t>F60804</t>
  </si>
  <si>
    <t>ドイツ語中級・LLb</t>
  </si>
  <si>
    <t>F60806</t>
  </si>
  <si>
    <t>ドイツ語中級・会話b</t>
  </si>
  <si>
    <t>F63802</t>
  </si>
  <si>
    <t>英語（語学）b</t>
  </si>
  <si>
    <t>英語（文学）b</t>
  </si>
  <si>
    <t>F63806</t>
  </si>
  <si>
    <t>英語（文化）b</t>
  </si>
  <si>
    <t>F63808</t>
  </si>
  <si>
    <t>英語（コミュニケーション）b</t>
  </si>
  <si>
    <t>F66802</t>
  </si>
  <si>
    <t>フランス語中級Ib</t>
  </si>
  <si>
    <t>F66804</t>
  </si>
  <si>
    <t>フランス語中級IIb</t>
  </si>
  <si>
    <t>F72802</t>
  </si>
  <si>
    <t>スペイン語中級Ib</t>
  </si>
  <si>
    <t>F09804</t>
  </si>
  <si>
    <t>朝鮮語中級・講読文法b</t>
  </si>
  <si>
    <t>F45806</t>
  </si>
  <si>
    <t>スワヒリ語中級b</t>
  </si>
  <si>
    <t>F75802</t>
  </si>
  <si>
    <t>ポルトガル語中級b</t>
  </si>
  <si>
    <t>F69802</t>
  </si>
  <si>
    <t>イタリア語中級b</t>
  </si>
  <si>
    <t>F06802</t>
  </si>
  <si>
    <t>中国語中級b</t>
  </si>
  <si>
    <t>兼修語学（上級）</t>
  </si>
  <si>
    <t>F63821</t>
  </si>
  <si>
    <t>英米文化IIIa</t>
  </si>
  <si>
    <t>英語学Ia</t>
  </si>
  <si>
    <t>F63829</t>
  </si>
  <si>
    <t>英語会話Ia</t>
  </si>
  <si>
    <t>F63811</t>
  </si>
  <si>
    <t>英語学IIa</t>
  </si>
  <si>
    <t>F63813</t>
  </si>
  <si>
    <t>英文学Ia</t>
  </si>
  <si>
    <t>F63827</t>
  </si>
  <si>
    <t>英米文化VIa</t>
  </si>
  <si>
    <t>F63831</t>
  </si>
  <si>
    <t>英語会話IIa</t>
  </si>
  <si>
    <t>F63825</t>
  </si>
  <si>
    <t>英米文化Va</t>
  </si>
  <si>
    <t>F63815</t>
  </si>
  <si>
    <t>英文学IIa</t>
  </si>
  <si>
    <t>F63835</t>
  </si>
  <si>
    <t>英語作文IIa</t>
  </si>
  <si>
    <t>F63823</t>
  </si>
  <si>
    <t>英米文化IVa</t>
  </si>
  <si>
    <t>F63833</t>
  </si>
  <si>
    <t>英語作文Ia</t>
  </si>
  <si>
    <t>F63817</t>
  </si>
  <si>
    <t>英米文化Ia</t>
  </si>
  <si>
    <t>F63819</t>
  </si>
  <si>
    <t>英米文化IIa</t>
  </si>
  <si>
    <t>兼修語学（上級・高度）</t>
  </si>
  <si>
    <t>F06804</t>
  </si>
  <si>
    <t>中国語上級b</t>
  </si>
  <si>
    <t>F63810</t>
  </si>
  <si>
    <t>英語学Ib</t>
  </si>
  <si>
    <t>F09806</t>
  </si>
  <si>
    <t>朝鮮語上級b</t>
  </si>
  <si>
    <t>F06803</t>
  </si>
  <si>
    <t>中国語上級a</t>
  </si>
  <si>
    <t>F63836</t>
  </si>
  <si>
    <t>英語作文IIb</t>
  </si>
  <si>
    <t>F63834</t>
  </si>
  <si>
    <t>英語作文Ib</t>
  </si>
  <si>
    <t>F63832</t>
  </si>
  <si>
    <t>英語会話IIb</t>
  </si>
  <si>
    <t>F63830</t>
  </si>
  <si>
    <t>英語会話Ib</t>
  </si>
  <si>
    <t>F09805</t>
  </si>
  <si>
    <t>朝鮮語上級a</t>
  </si>
  <si>
    <t>F63826</t>
  </si>
  <si>
    <t>英米文化Vb</t>
  </si>
  <si>
    <t>F63824</t>
  </si>
  <si>
    <t>英米文化IVb</t>
  </si>
  <si>
    <t>F63822</t>
  </si>
  <si>
    <t>英米文化IIIb</t>
  </si>
  <si>
    <t>F63820</t>
  </si>
  <si>
    <t>英米文化IIb</t>
  </si>
  <si>
    <t>F63818</t>
  </si>
  <si>
    <t>英米文化Ib</t>
  </si>
  <si>
    <t>F63816</t>
  </si>
  <si>
    <t>英文学IIb</t>
  </si>
  <si>
    <t>F63814</t>
  </si>
  <si>
    <t>英文学Ib</t>
  </si>
  <si>
    <t>F63812</t>
  </si>
  <si>
    <t>英語学IIb</t>
  </si>
  <si>
    <t>F63828</t>
  </si>
  <si>
    <t>英米文化VIb</t>
  </si>
  <si>
    <t>科目
コード</t>
    <rPh sb="0" eb="2">
      <t>カモク</t>
    </rPh>
    <phoneticPr fontId="1"/>
  </si>
  <si>
    <t>申請条件</t>
    <rPh sb="0" eb="4">
      <t>シンセイジョウケン</t>
    </rPh>
    <phoneticPr fontId="1"/>
  </si>
  <si>
    <t>言語種</t>
    <rPh sb="0" eb="3">
      <t>ゲンゴシュ</t>
    </rPh>
    <phoneticPr fontId="1"/>
  </si>
  <si>
    <t>英語</t>
    <rPh sb="0" eb="2">
      <t>エイゴ</t>
    </rPh>
    <phoneticPr fontId="1"/>
  </si>
  <si>
    <t>英語以外</t>
    <rPh sb="0" eb="4">
      <t>エイゴイガイ</t>
    </rPh>
    <phoneticPr fontId="1"/>
  </si>
  <si>
    <t>科目種</t>
    <rPh sb="0" eb="2">
      <t>カモク</t>
    </rPh>
    <rPh sb="2" eb="3">
      <t>タネ</t>
    </rPh>
    <phoneticPr fontId="1"/>
  </si>
  <si>
    <t>a</t>
    <phoneticPr fontId="1"/>
  </si>
  <si>
    <t>b</t>
    <phoneticPr fontId="1"/>
  </si>
  <si>
    <t>第１外国語（総合英語）４単位すべてを「単位修得済」であること。</t>
    <phoneticPr fontId="1"/>
  </si>
  <si>
    <t>第１外国語（総合英語）４単位すべてを「単位修得済」であること。
同名科目・「a」の「履修歴」があること。</t>
    <phoneticPr fontId="1"/>
  </si>
  <si>
    <t>同一科目中級a及び中級bを「単位修得済」であること。</t>
    <rPh sb="0" eb="2">
      <t>ドウイツ</t>
    </rPh>
    <rPh sb="2" eb="4">
      <t>カモク</t>
    </rPh>
    <rPh sb="4" eb="6">
      <t>チュウキュウ</t>
    </rPh>
    <rPh sb="7" eb="8">
      <t>オヨ</t>
    </rPh>
    <rPh sb="9" eb="11">
      <t>チュウキュウ</t>
    </rPh>
    <rPh sb="14" eb="16">
      <t>タンイ</t>
    </rPh>
    <rPh sb="16" eb="18">
      <t>シュウトク</t>
    </rPh>
    <rPh sb="18" eb="19">
      <t>スミ</t>
    </rPh>
    <phoneticPr fontId="1"/>
  </si>
  <si>
    <t>同一科目中級aの「履修歴」があること。</t>
    <rPh sb="0" eb="2">
      <t>ドウイツ</t>
    </rPh>
    <rPh sb="2" eb="4">
      <t>カモク</t>
    </rPh>
    <rPh sb="4" eb="6">
      <t>チュウキュウ</t>
    </rPh>
    <rPh sb="9" eb="12">
      <t>リシュウレキ</t>
    </rPh>
    <phoneticPr fontId="1"/>
  </si>
  <si>
    <t>同一言語初級a及び初級bを「単位修得済」であること。</t>
    <rPh sb="0" eb="4">
      <t>ドウイツゲンゴ</t>
    </rPh>
    <rPh sb="4" eb="6">
      <t>ショキュウ</t>
    </rPh>
    <rPh sb="7" eb="8">
      <t>オヨ</t>
    </rPh>
    <rPh sb="9" eb="11">
      <t>ショキュウ</t>
    </rPh>
    <rPh sb="14" eb="16">
      <t>タンイ</t>
    </rPh>
    <rPh sb="16" eb="18">
      <t>シュウトク</t>
    </rPh>
    <rPh sb="18" eb="19">
      <t>スミ</t>
    </rPh>
    <phoneticPr fontId="1"/>
  </si>
  <si>
    <t>同一言語初級aの「履修歴」があること。</t>
    <rPh sb="0" eb="4">
      <t>ドウイツゲンゴ</t>
    </rPh>
    <rPh sb="4" eb="6">
      <t>ショキュウ</t>
    </rPh>
    <rPh sb="9" eb="12">
      <t>リシュウレキ</t>
    </rPh>
    <phoneticPr fontId="1"/>
  </si>
  <si>
    <t>特になし。</t>
    <rPh sb="0" eb="1">
      <t>トク</t>
    </rPh>
    <phoneticPr fontId="1"/>
  </si>
  <si>
    <t>単位換算：</t>
    <rPh sb="0" eb="2">
      <t>タンイ</t>
    </rPh>
    <rPh sb="2" eb="4">
      <t>カンサン</t>
    </rPh>
    <phoneticPr fontId="1"/>
  </si>
  <si>
    <t>授業形態</t>
    <rPh sb="0" eb="4">
      <t>ジュギョウケイタイ</t>
    </rPh>
    <phoneticPr fontId="1"/>
  </si>
  <si>
    <t>実習</t>
    <rPh sb="0" eb="2">
      <t>ジッシュウ</t>
    </rPh>
    <phoneticPr fontId="1"/>
  </si>
  <si>
    <t>演習</t>
    <rPh sb="0" eb="2">
      <t>エンシュウ</t>
    </rPh>
    <phoneticPr fontId="1"/>
  </si>
  <si>
    <t>(B)
授業
形態</t>
    <rPh sb="4" eb="6">
      <t>ジュギョウ</t>
    </rPh>
    <rPh sb="7" eb="9">
      <t>ケイタイ</t>
    </rPh>
    <phoneticPr fontId="1"/>
  </si>
  <si>
    <t>注）「A）授業形態」と（「B）授業形態」が一致していない場合は申請できません。</t>
    <rPh sb="0" eb="1">
      <t>チュウ</t>
    </rPh>
    <rPh sb="5" eb="7">
      <t>ジュギョウ</t>
    </rPh>
    <rPh sb="7" eb="9">
      <t>ケイタイ</t>
    </rPh>
    <rPh sb="15" eb="17">
      <t>ジュギョウ</t>
    </rPh>
    <rPh sb="17" eb="19">
      <t>ケイタイ</t>
    </rPh>
    <rPh sb="21" eb="23">
      <t>イッチ</t>
    </rPh>
    <rPh sb="28" eb="30">
      <t>バアイ</t>
    </rPh>
    <rPh sb="31" eb="33">
      <t>シンセイ</t>
    </rPh>
    <phoneticPr fontId="1"/>
  </si>
  <si>
    <r>
      <t>氏名</t>
    </r>
    <r>
      <rPr>
        <b/>
        <sz val="8"/>
        <color rgb="FFFF0000"/>
        <rFont val="游ゴシック"/>
        <family val="3"/>
        <charset val="128"/>
        <scheme val="minor"/>
      </rPr>
      <t>（自筆）</t>
    </r>
    <rPh sb="0" eb="2">
      <t>シメイ</t>
    </rPh>
    <rPh sb="3" eb="5">
      <t>ジヒツ</t>
    </rPh>
    <phoneticPr fontId="1"/>
  </si>
  <si>
    <t>他専攻科目
教員印</t>
    <rPh sb="0" eb="1">
      <t>タ</t>
    </rPh>
    <rPh sb="1" eb="3">
      <t>センコウ</t>
    </rPh>
    <rPh sb="3" eb="5">
      <t>カモク</t>
    </rPh>
    <rPh sb="6" eb="8">
      <t>キョウイン</t>
    </rPh>
    <rPh sb="8" eb="9">
      <t>イン</t>
    </rPh>
    <phoneticPr fontId="1"/>
  </si>
  <si>
    <t>年</t>
    <rPh sb="0" eb="1">
      <t>ネン</t>
    </rPh>
    <phoneticPr fontId="1"/>
  </si>
  <si>
    <t>月</t>
    <rPh sb="0" eb="1">
      <t>ゲツ</t>
    </rPh>
    <phoneticPr fontId="1"/>
  </si>
  <si>
    <t>教務係受付印
（事前確認）</t>
    <rPh sb="0" eb="2">
      <t>キョウム</t>
    </rPh>
    <rPh sb="2" eb="3">
      <t>カカリ</t>
    </rPh>
    <rPh sb="3" eb="6">
      <t>ウケツケイン</t>
    </rPh>
    <rPh sb="8" eb="10">
      <t>ジゼン</t>
    </rPh>
    <rPh sb="10" eb="12">
      <t>カクニン</t>
    </rPh>
    <phoneticPr fontId="1"/>
  </si>
  <si>
    <t>教務係受付印
（専攻審査後）</t>
    <rPh sb="0" eb="2">
      <t>キョウム</t>
    </rPh>
    <rPh sb="2" eb="3">
      <t>カカリ</t>
    </rPh>
    <rPh sb="3" eb="6">
      <t>ウケツケイン</t>
    </rPh>
    <rPh sb="8" eb="13">
      <t>センコウシンサゴ</t>
    </rPh>
    <phoneticPr fontId="1"/>
  </si>
  <si>
    <t>留学単位認定願（専攻語科目／専攻科目用）</t>
    <rPh sb="0" eb="2">
      <t>リュウガク</t>
    </rPh>
    <rPh sb="2" eb="6">
      <t>タンイニンテイ</t>
    </rPh>
    <rPh sb="6" eb="7">
      <t>ネガ</t>
    </rPh>
    <rPh sb="8" eb="10">
      <t>センコウ</t>
    </rPh>
    <rPh sb="10" eb="11">
      <t>ゴ</t>
    </rPh>
    <rPh sb="11" eb="13">
      <t>カモク</t>
    </rPh>
    <rPh sb="14" eb="18">
      <t>センコウカモク</t>
    </rPh>
    <rPh sb="18" eb="19">
      <t>ヨウ</t>
    </rPh>
    <phoneticPr fontId="1"/>
  </si>
  <si>
    <t>※交換留学の場合は省略可。</t>
    <rPh sb="1" eb="5">
      <t>コウカンリュウガク</t>
    </rPh>
    <rPh sb="6" eb="8">
      <t>バアイ</t>
    </rPh>
    <rPh sb="9" eb="11">
      <t>ショウリャク</t>
    </rPh>
    <rPh sb="11" eb="12">
      <t>カ</t>
    </rPh>
    <phoneticPr fontId="1"/>
  </si>
  <si>
    <t>教務係受付印</t>
    <rPh sb="0" eb="3">
      <t>キョウムカカリ</t>
    </rPh>
    <rPh sb="3" eb="6">
      <t>ウケツケイン</t>
    </rPh>
    <phoneticPr fontId="1"/>
  </si>
  <si>
    <t>注）Excelファイルに入力してください（手書き不可。）。認定単位数が自動計算されます。</t>
    <rPh sb="0" eb="1">
      <t>チュウ</t>
    </rPh>
    <rPh sb="12" eb="14">
      <t>ニュウリョク</t>
    </rPh>
    <rPh sb="21" eb="23">
      <t>テガ</t>
    </rPh>
    <rPh sb="24" eb="26">
      <t>フカ</t>
    </rPh>
    <rPh sb="29" eb="34">
      <t>ニンテイタンイスウ</t>
    </rPh>
    <rPh sb="35" eb="39">
      <t>ジドウケイサン</t>
    </rPh>
    <phoneticPr fontId="1"/>
  </si>
  <si>
    <t>本学における認定希望科目</t>
    <phoneticPr fontId="1"/>
  </si>
  <si>
    <t>授業科目</t>
    <rPh sb="0" eb="4">
      <t>ジュギョウカモク</t>
    </rPh>
    <phoneticPr fontId="1"/>
  </si>
  <si>
    <t>留学中の
学籍区分</t>
    <rPh sb="0" eb="3">
      <t>リュウガクチュウ</t>
    </rPh>
    <rPh sb="5" eb="7">
      <t>ガクセキ</t>
    </rPh>
    <rPh sb="7" eb="9">
      <t>クブン</t>
    </rPh>
    <phoneticPr fontId="1"/>
  </si>
  <si>
    <t>　　　　留学　　　　休学</t>
    <rPh sb="4" eb="6">
      <t>リュウガク</t>
    </rPh>
    <rPh sb="10" eb="12">
      <t>キュウガク</t>
    </rPh>
    <phoneticPr fontId="1"/>
  </si>
  <si>
    <t>留学中の学籍区分</t>
    <rPh sb="0" eb="3">
      <t>リュウガクチュウ</t>
    </rPh>
    <rPh sb="4" eb="8">
      <t>ガクセキクブン</t>
    </rPh>
    <phoneticPr fontId="1"/>
  </si>
  <si>
    <t>　　　　留学　　　　休学　</t>
    <rPh sb="4" eb="6">
      <t>リュウガク</t>
    </rPh>
    <rPh sb="10" eb="12">
      <t>キュウガク</t>
    </rPh>
    <phoneticPr fontId="1"/>
  </si>
  <si>
    <t>合計</t>
    <rPh sb="0" eb="2">
      <t>ゴウケイ</t>
    </rPh>
    <phoneticPr fontId="1"/>
  </si>
  <si>
    <t>（A）授業
形態</t>
    <rPh sb="3" eb="5">
      <t>ジュギョウ</t>
    </rPh>
    <rPh sb="6" eb="8">
      <t>ケイタイ</t>
    </rPh>
    <phoneticPr fontId="1"/>
  </si>
  <si>
    <r>
      <t xml:space="preserve">評価
</t>
    </r>
    <r>
      <rPr>
        <sz val="6"/>
        <color theme="1"/>
        <rFont val="游ゴシック"/>
        <family val="3"/>
        <charset val="128"/>
        <scheme val="minor"/>
      </rPr>
      <t>（他専攻科目教員使用欄）</t>
    </r>
    <rPh sb="0" eb="2">
      <t>ヒョウカ</t>
    </rPh>
    <rPh sb="4" eb="9">
      <t>タセンコウカモク</t>
    </rPh>
    <rPh sb="9" eb="11">
      <t>キョウイン</t>
    </rPh>
    <rPh sb="11" eb="14">
      <t>シヨウラン</t>
    </rPh>
    <phoneticPr fontId="1"/>
  </si>
  <si>
    <t>授業形態「実習」：30時間＝1単位（端数切捨）
　　　　「演習」：15時間＝1単位（端数切捨）</t>
    <rPh sb="29" eb="31">
      <t>エンシュウ</t>
    </rPh>
    <rPh sb="35" eb="37">
      <t>ジカン</t>
    </rPh>
    <rPh sb="39" eb="41">
      <t>タンイ</t>
    </rPh>
    <rPh sb="42" eb="44">
      <t>ハスウ</t>
    </rPh>
    <rPh sb="44" eb="45">
      <t>キ</t>
    </rPh>
    <rPh sb="45" eb="46">
      <t>ス</t>
    </rPh>
    <phoneticPr fontId="1"/>
  </si>
  <si>
    <t>F63809</t>
    <phoneticPr fontId="1"/>
  </si>
  <si>
    <t>F63804</t>
    <phoneticPr fontId="1"/>
  </si>
  <si>
    <t>「申請不可」と表示されていないかチェックしてください。</t>
    <rPh sb="1" eb="5">
      <t>シンセイフカ</t>
    </rPh>
    <rPh sb="7" eb="9">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</si>
</sst>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Meiryo UI"/>
      <family val="3"/>
      <charset val="128"/>
    </font>
    <font>
      <u/>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b/>
      <sz val="2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b/>
      <sz val="10"/>
      <color theme="1"/>
      <name val="游ゴシック"/>
      <family val="3"/>
      <charset val="128"/>
      <scheme val="minor"/>
    </font>
    <font>
      <sz val="12"/>
      <color theme="1"/>
      <name val="游ゴシック"/>
      <family val="3"/>
      <charset val="128"/>
      <scheme val="minor"/>
    </font>
    <font>
      <b/>
      <sz val="9"/>
      <color rgb="FFFF0000"/>
      <name val="游ゴシック"/>
      <family val="3"/>
      <charset val="128"/>
      <scheme val="minor"/>
    </font>
    <font>
      <u/>
      <sz val="11"/>
      <color theme="10"/>
      <name val="游ゴシック"/>
      <family val="2"/>
      <charset val="128"/>
      <scheme val="minor"/>
    </font>
    <font>
      <b/>
      <u/>
      <sz val="9"/>
      <color rgb="FFFF0000"/>
      <name val="游ゴシック"/>
      <family val="3"/>
      <charset val="128"/>
      <scheme val="minor"/>
    </font>
    <font>
      <b/>
      <sz val="11"/>
      <color theme="1"/>
      <name val="游ゴシック"/>
      <family val="3"/>
      <charset val="128"/>
      <scheme val="minor"/>
    </font>
    <font>
      <b/>
      <sz val="8"/>
      <color rgb="FFFF0000"/>
      <name val="游ゴシック"/>
      <family val="3"/>
      <charset val="128"/>
      <scheme val="minor"/>
    </font>
    <font>
      <b/>
      <sz val="11"/>
      <color rgb="FF00B0F0"/>
      <name val="游ゴシック"/>
      <family val="3"/>
      <charset val="128"/>
      <scheme val="minor"/>
    </font>
    <font>
      <b/>
      <sz val="11"/>
      <color rgb="FFFFC000"/>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sz val="9"/>
      <color indexed="81"/>
      <name val="MS P ゴシック"/>
      <family val="3"/>
      <charset val="128"/>
    </font>
    <font>
      <b/>
      <sz val="9"/>
      <color indexed="81"/>
      <name val="MS P ゴシック"/>
      <family val="3"/>
      <charset val="128"/>
    </font>
    <font>
      <b/>
      <sz val="8"/>
      <color theme="1"/>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CCCC"/>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84">
    <xf numFmtId="0" fontId="0" fillId="0" borderId="0" xfId="0">
      <alignment vertical="center"/>
    </xf>
    <xf numFmtId="0" fontId="0" fillId="0" borderId="0" xfId="0" applyAlignment="1">
      <alignment horizontal="right"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6" fillId="0" borderId="0" xfId="0" applyFont="1">
      <alignment vertical="center"/>
    </xf>
    <xf numFmtId="0" fontId="5" fillId="0" borderId="0" xfId="0" applyFont="1">
      <alignment vertical="center"/>
    </xf>
    <xf numFmtId="0" fontId="0" fillId="0" borderId="0" xfId="0" applyFont="1" applyAlignment="1">
      <alignment horizontal="lef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8" xfId="0" applyFill="1" applyBorder="1" applyAlignment="1">
      <alignment horizontal="center" vertical="center"/>
    </xf>
    <xf numFmtId="0" fontId="17" fillId="4" borderId="20" xfId="0" applyFont="1" applyFill="1" applyBorder="1" applyAlignment="1">
      <alignment horizontal="center" vertical="center"/>
    </xf>
    <xf numFmtId="0" fontId="0" fillId="4" borderId="19" xfId="0" applyFill="1" applyBorder="1" applyAlignment="1">
      <alignment horizontal="center" vertical="center"/>
    </xf>
    <xf numFmtId="0" fontId="0" fillId="4" borderId="17"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Alignment="1">
      <alignment horizontal="center" vertical="center"/>
    </xf>
    <xf numFmtId="0" fontId="19" fillId="2" borderId="15" xfId="0" applyFont="1" applyFill="1" applyBorder="1">
      <alignment vertical="center"/>
    </xf>
    <xf numFmtId="0" fontId="0" fillId="2" borderId="16" xfId="0" applyFill="1" applyBorder="1">
      <alignment vertical="center"/>
    </xf>
    <xf numFmtId="0" fontId="0" fillId="2" borderId="18" xfId="0" applyFill="1" applyBorder="1">
      <alignment vertical="center"/>
    </xf>
    <xf numFmtId="0" fontId="0" fillId="2" borderId="21" xfId="0" applyFill="1" applyBorder="1">
      <alignment vertical="center"/>
    </xf>
    <xf numFmtId="0" fontId="0" fillId="2" borderId="19" xfId="0" applyFill="1" applyBorder="1">
      <alignment vertical="center"/>
    </xf>
    <xf numFmtId="0" fontId="0" fillId="2" borderId="17" xfId="0" applyFill="1" applyBorder="1">
      <alignment vertical="center"/>
    </xf>
    <xf numFmtId="0" fontId="0" fillId="2" borderId="1" xfId="0" applyFill="1" applyBorder="1">
      <alignment vertical="center"/>
    </xf>
    <xf numFmtId="0" fontId="20" fillId="5" borderId="15" xfId="0" applyFont="1" applyFill="1" applyBorder="1">
      <alignment vertical="center"/>
    </xf>
    <xf numFmtId="0" fontId="0" fillId="5" borderId="16" xfId="0" applyFill="1" applyBorder="1">
      <alignment vertical="center"/>
    </xf>
    <xf numFmtId="0" fontId="0" fillId="5" borderId="18" xfId="0" applyFill="1" applyBorder="1">
      <alignment vertical="center"/>
    </xf>
    <xf numFmtId="0" fontId="0" fillId="5" borderId="21" xfId="0" applyFill="1" applyBorder="1">
      <alignment vertical="center"/>
    </xf>
    <xf numFmtId="0" fontId="0" fillId="5" borderId="19" xfId="0" applyFill="1" applyBorder="1">
      <alignment vertical="center"/>
    </xf>
    <xf numFmtId="0" fontId="0" fillId="5" borderId="17" xfId="0" applyFill="1" applyBorder="1">
      <alignment vertical="center"/>
    </xf>
    <xf numFmtId="0" fontId="0" fillId="5" borderId="1" xfId="0" applyFill="1" applyBorder="1">
      <alignment vertical="center"/>
    </xf>
    <xf numFmtId="0" fontId="0" fillId="5" borderId="17" xfId="0" applyFill="1" applyBorder="1" applyAlignment="1">
      <alignment vertical="center" wrapText="1"/>
    </xf>
    <xf numFmtId="0" fontId="0" fillId="6" borderId="16" xfId="0" applyFill="1" applyBorder="1">
      <alignment vertical="center"/>
    </xf>
    <xf numFmtId="0" fontId="0" fillId="6" borderId="18" xfId="0" applyFill="1" applyBorder="1">
      <alignment vertical="center"/>
    </xf>
    <xf numFmtId="0" fontId="0" fillId="6" borderId="21" xfId="0" applyFill="1" applyBorder="1">
      <alignment vertical="center"/>
    </xf>
    <xf numFmtId="0" fontId="0" fillId="6" borderId="19" xfId="0" applyFill="1" applyBorder="1">
      <alignment vertical="center"/>
    </xf>
    <xf numFmtId="0" fontId="0" fillId="6" borderId="17" xfId="0" applyFill="1" applyBorder="1" applyAlignment="1">
      <alignment vertical="center" wrapText="1"/>
    </xf>
    <xf numFmtId="0" fontId="0" fillId="6" borderId="1" xfId="0" applyFill="1" applyBorder="1">
      <alignment vertical="center"/>
    </xf>
    <xf numFmtId="0" fontId="0" fillId="6" borderId="17" xfId="0" applyFill="1" applyBorder="1">
      <alignment vertical="center"/>
    </xf>
    <xf numFmtId="0" fontId="0" fillId="6" borderId="22" xfId="0" applyFill="1" applyBorder="1">
      <alignment vertical="center"/>
    </xf>
    <xf numFmtId="0" fontId="21" fillId="6" borderId="15" xfId="0" applyFont="1" applyFill="1" applyBorder="1">
      <alignment vertical="center"/>
    </xf>
    <xf numFmtId="0" fontId="0" fillId="3" borderId="1"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protection locked="0"/>
    </xf>
    <xf numFmtId="0" fontId="0" fillId="0" borderId="0" xfId="0" applyProtection="1">
      <alignment vertical="center"/>
    </xf>
    <xf numFmtId="0" fontId="14" fillId="0" borderId="0" xfId="0" applyFont="1" applyProtection="1">
      <alignment vertical="center"/>
    </xf>
    <xf numFmtId="0" fontId="16" fillId="0" borderId="0" xfId="1" applyFont="1" applyProtection="1">
      <alignment vertical="center"/>
    </xf>
    <xf numFmtId="0" fontId="0" fillId="0" borderId="0" xfId="0" applyAlignment="1" applyProtection="1">
      <alignment horizontal="right" vertical="center"/>
    </xf>
    <xf numFmtId="0" fontId="2" fillId="0" borderId="6" xfId="0" applyFont="1" applyBorder="1" applyAlignment="1" applyProtection="1">
      <alignment horizontal="center" vertical="center"/>
    </xf>
    <xf numFmtId="0" fontId="2" fillId="0" borderId="3"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7" fillId="0" borderId="0" xfId="0" applyFont="1" applyAlignment="1" applyProtection="1">
      <alignment horizontal="centerContinuous" vertical="center"/>
    </xf>
    <xf numFmtId="0" fontId="7" fillId="0" borderId="0" xfId="0" applyFont="1" applyAlignment="1" applyProtection="1">
      <alignment horizontal="center" vertical="center"/>
    </xf>
    <xf numFmtId="0" fontId="0" fillId="0" borderId="1" xfId="0" applyBorder="1" applyAlignment="1" applyProtection="1">
      <alignment horizontal="center" vertical="center" shrinkToFit="1"/>
    </xf>
    <xf numFmtId="0" fontId="5" fillId="0" borderId="1" xfId="0" applyFont="1" applyBorder="1" applyAlignment="1" applyProtection="1">
      <alignment vertical="center" wrapText="1"/>
    </xf>
    <xf numFmtId="0" fontId="0" fillId="0" borderId="0" xfId="0" applyBorder="1" applyAlignment="1" applyProtection="1">
      <alignment horizontal="center" vertical="center" shrinkToFit="1"/>
    </xf>
    <xf numFmtId="0" fontId="5" fillId="0" borderId="0" xfId="0" applyFont="1" applyProtection="1">
      <alignment vertical="center"/>
    </xf>
    <xf numFmtId="0" fontId="0" fillId="0" borderId="0" xfId="0" applyBorder="1" applyAlignment="1" applyProtection="1">
      <alignment vertical="center" shrinkToFit="1"/>
    </xf>
    <xf numFmtId="0" fontId="0" fillId="0" borderId="0" xfId="0" applyBorder="1" applyAlignment="1" applyProtection="1">
      <alignment horizontal="center" vertical="center"/>
    </xf>
    <xf numFmtId="0" fontId="5" fillId="0" borderId="0" xfId="0" applyFont="1" applyBorder="1" applyAlignment="1" applyProtection="1">
      <alignment horizontal="center" vertical="center" shrinkToFit="1"/>
    </xf>
    <xf numFmtId="0" fontId="9" fillId="0" borderId="0" xfId="0" applyFont="1" applyBorder="1" applyAlignment="1" applyProtection="1">
      <alignment horizontal="center"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horizontal="left" vertical="center"/>
    </xf>
    <xf numFmtId="0" fontId="22" fillId="0" borderId="3" xfId="0" applyFont="1" applyBorder="1" applyAlignment="1" applyProtection="1">
      <alignment horizontal="center" vertical="center" wrapText="1"/>
    </xf>
    <xf numFmtId="0" fontId="2" fillId="0" borderId="6" xfId="0" applyFont="1" applyFill="1" applyBorder="1" applyAlignment="1" applyProtection="1">
      <alignment horizontal="left" vertical="center"/>
      <protection locked="0"/>
    </xf>
    <xf numFmtId="0" fontId="0" fillId="0" borderId="3" xfId="0" applyBorder="1" applyAlignment="1" applyProtection="1">
      <alignment horizontal="center" vertical="center"/>
    </xf>
    <xf numFmtId="0" fontId="13" fillId="0" borderId="2"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2" fillId="0" borderId="2" xfId="0" applyFont="1" applyBorder="1" applyAlignment="1" applyProtection="1">
      <alignment horizontal="center" vertical="center" wrapText="1"/>
    </xf>
    <xf numFmtId="0" fontId="8" fillId="0" borderId="0" xfId="0" applyFont="1" applyAlignment="1" applyProtection="1">
      <alignment horizontal="center" vertical="center"/>
    </xf>
    <xf numFmtId="0" fontId="9" fillId="0" borderId="0" xfId="0" applyFont="1">
      <alignment vertical="center"/>
    </xf>
    <xf numFmtId="176" fontId="0" fillId="0" borderId="2" xfId="0" applyNumberForma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0" fillId="0" borderId="0" xfId="0" applyProtection="1">
      <alignment vertical="center"/>
      <protection locked="0"/>
    </xf>
    <xf numFmtId="0" fontId="5" fillId="0" borderId="0" xfId="0" applyFont="1" applyBorder="1" applyAlignment="1" applyProtection="1">
      <alignment horizontal="right" vertical="center" shrinkToFit="1"/>
    </xf>
    <xf numFmtId="176" fontId="0" fillId="0" borderId="1" xfId="0" applyNumberFormat="1" applyBorder="1" applyAlignment="1" applyProtection="1">
      <alignment horizontal="center" vertical="center"/>
    </xf>
    <xf numFmtId="0" fontId="12" fillId="0" borderId="0" xfId="0" applyFont="1" applyProtection="1">
      <alignment vertical="center"/>
    </xf>
    <xf numFmtId="176" fontId="5" fillId="0" borderId="2" xfId="0" applyNumberFormat="1" applyFont="1" applyBorder="1" applyAlignment="1" applyProtection="1">
      <alignment horizontal="center" vertical="center" wrapText="1"/>
    </xf>
    <xf numFmtId="0" fontId="13" fillId="0" borderId="6" xfId="0" applyFont="1" applyBorder="1" applyAlignment="1" applyProtection="1">
      <alignment horizontal="center" vertical="center"/>
    </xf>
    <xf numFmtId="0" fontId="0" fillId="3" borderId="1" xfId="0" applyFill="1" applyBorder="1" applyAlignment="1" applyProtection="1">
      <alignment horizontal="center" vertical="center" shrinkToFit="1"/>
    </xf>
    <xf numFmtId="0" fontId="9" fillId="0" borderId="24" xfId="0" applyFont="1" applyBorder="1" applyAlignment="1" applyProtection="1">
      <alignment horizontal="center" vertical="center"/>
    </xf>
    <xf numFmtId="0" fontId="0" fillId="3" borderId="1" xfId="0" applyFill="1" applyBorder="1" applyAlignment="1" applyProtection="1">
      <alignment horizontal="center" vertical="center"/>
      <protection locked="0"/>
    </xf>
    <xf numFmtId="0" fontId="0" fillId="0" borderId="0" xfId="0" applyBorder="1" applyProtection="1">
      <alignment vertical="center"/>
    </xf>
    <xf numFmtId="0" fontId="5" fillId="0" borderId="0" xfId="0" applyFont="1" applyAlignment="1" applyProtection="1"/>
    <xf numFmtId="0" fontId="3" fillId="7" borderId="2"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 xfId="0" applyFont="1" applyFill="1" applyBorder="1" applyAlignment="1">
      <alignment horizontal="center" vertical="center"/>
    </xf>
    <xf numFmtId="0" fontId="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left" vertical="center"/>
    </xf>
    <xf numFmtId="0" fontId="0" fillId="0" borderId="5" xfId="0" applyFont="1" applyBorder="1" applyAlignment="1">
      <alignment horizontal="left" vertical="center"/>
    </xf>
    <xf numFmtId="0" fontId="5" fillId="0" borderId="4" xfId="0" applyFont="1" applyBorder="1" applyAlignment="1">
      <alignment horizontal="center" vertical="center"/>
    </xf>
    <xf numFmtId="0" fontId="7" fillId="0" borderId="4"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0" fillId="2" borderId="1" xfId="0" applyFill="1" applyBorder="1" applyAlignment="1">
      <alignment horizontal="center" vertical="center"/>
    </xf>
    <xf numFmtId="0" fontId="5" fillId="2" borderId="2" xfId="0" applyFont="1" applyFill="1" applyBorder="1" applyAlignment="1">
      <alignment horizontal="center" vertical="center" wrapText="1"/>
    </xf>
    <xf numFmtId="0" fontId="7" fillId="0" borderId="6" xfId="0" applyFont="1" applyBorder="1" applyAlignment="1">
      <alignment vertical="center"/>
    </xf>
    <xf numFmtId="0" fontId="7" fillId="0" borderId="3" xfId="0" applyFont="1" applyBorder="1" applyAlignment="1">
      <alignment vertical="center"/>
    </xf>
    <xf numFmtId="0" fontId="2" fillId="3" borderId="2" xfId="0" applyFont="1" applyFill="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8" fillId="0" borderId="0" xfId="0" applyFont="1" applyAlignment="1">
      <alignment horizontal="center"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9" fillId="0" borderId="14" xfId="0" applyFont="1" applyBorder="1" applyAlignment="1" applyProtection="1">
      <alignment horizontal="center" vertical="center"/>
    </xf>
    <xf numFmtId="0" fontId="9"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3" xfId="0" applyBorder="1" applyAlignment="1" applyProtection="1">
      <alignment horizontal="center" vertical="center"/>
    </xf>
    <xf numFmtId="0" fontId="0" fillId="2" borderId="2"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0" borderId="6" xfId="0" applyBorder="1" applyAlignment="1">
      <alignment vertical="center"/>
    </xf>
    <xf numFmtId="0" fontId="7" fillId="3" borderId="2" xfId="0" applyFont="1" applyFill="1" applyBorder="1" applyAlignment="1" applyProtection="1">
      <alignment horizontal="left" vertical="center"/>
      <protection locked="0"/>
    </xf>
    <xf numFmtId="0" fontId="0" fillId="0" borderId="6" xfId="0" applyBorder="1" applyAlignment="1">
      <alignment horizontal="left" vertical="center"/>
    </xf>
    <xf numFmtId="0" fontId="0" fillId="0" borderId="3" xfId="0" applyBorder="1" applyAlignment="1">
      <alignment horizontal="left" vertical="center"/>
    </xf>
    <xf numFmtId="0" fontId="0" fillId="3" borderId="1" xfId="0" applyFill="1" applyBorder="1" applyAlignment="1" applyProtection="1">
      <alignment horizontal="center" vertical="center"/>
      <protection locked="0"/>
    </xf>
    <xf numFmtId="0" fontId="5" fillId="3" borderId="2"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0" fontId="12" fillId="0" borderId="1" xfId="0" applyFont="1" applyBorder="1" applyAlignment="1" applyProtection="1">
      <alignment horizontal="center" vertical="center"/>
    </xf>
    <xf numFmtId="0" fontId="12" fillId="0" borderId="14"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3" fillId="0" borderId="2"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8" fillId="0" borderId="0" xfId="0" applyFont="1" applyAlignment="1" applyProtection="1">
      <alignment horizontal="center" vertical="center"/>
    </xf>
    <xf numFmtId="14" fontId="13" fillId="0" borderId="1" xfId="0" applyNumberFormat="1" applyFont="1" applyBorder="1" applyAlignment="1" applyProtection="1">
      <alignment horizontal="center" vertical="center"/>
      <protection locked="0"/>
    </xf>
    <xf numFmtId="0" fontId="0" fillId="2" borderId="3" xfId="0" applyFill="1" applyBorder="1" applyAlignment="1" applyProtection="1">
      <alignment horizontal="center" vertical="center"/>
    </xf>
    <xf numFmtId="0" fontId="0" fillId="2" borderId="1" xfId="0" applyFill="1" applyBorder="1" applyAlignment="1" applyProtection="1">
      <alignment horizontal="center" vertical="center"/>
    </xf>
    <xf numFmtId="0" fontId="13"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0" fillId="0" borderId="1" xfId="0" applyBorder="1" applyAlignment="1" applyProtection="1">
      <alignment horizontal="center" vertical="center"/>
    </xf>
    <xf numFmtId="0" fontId="0" fillId="0" borderId="11" xfId="0" applyBorder="1" applyAlignment="1" applyProtection="1">
      <alignment horizontal="center" vertical="center"/>
    </xf>
    <xf numFmtId="0" fontId="0" fillId="2" borderId="1" xfId="0" applyFill="1" applyBorder="1" applyAlignment="1" applyProtection="1">
      <alignment horizontal="center" vertical="center" wrapText="1"/>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7"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7" borderId="6"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3" borderId="2" xfId="0" applyFill="1" applyBorder="1" applyAlignment="1" applyProtection="1">
      <alignment horizontal="left" vertical="center" wrapText="1" shrinkToFit="1"/>
      <protection locked="0"/>
    </xf>
    <xf numFmtId="0" fontId="0" fillId="3" borderId="3" xfId="0" applyFill="1" applyBorder="1" applyAlignment="1" applyProtection="1">
      <alignment horizontal="left" vertical="center" wrapText="1" shrinkToFit="1"/>
      <protection locked="0"/>
    </xf>
    <xf numFmtId="0" fontId="9" fillId="0" borderId="25" xfId="0" applyFont="1" applyBorder="1" applyAlignment="1" applyProtection="1">
      <alignment horizontal="center" vertical="center"/>
    </xf>
    <xf numFmtId="0" fontId="9" fillId="0" borderId="26" xfId="0" applyFont="1" applyBorder="1" applyAlignment="1" applyProtection="1">
      <alignment horizontal="center" vertical="center"/>
    </xf>
    <xf numFmtId="0" fontId="9" fillId="0" borderId="27" xfId="0" applyFont="1" applyBorder="1" applyAlignment="1" applyProtection="1">
      <alignment horizontal="center" vertical="center"/>
    </xf>
    <xf numFmtId="0" fontId="0" fillId="3" borderId="2" xfId="0"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6"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0" borderId="0" xfId="0" applyAlignment="1" applyProtection="1">
      <alignment vertical="top" wrapText="1"/>
    </xf>
    <xf numFmtId="0" fontId="0" fillId="0" borderId="0" xfId="0" applyAlignment="1">
      <alignment vertical="top"/>
    </xf>
    <xf numFmtId="0" fontId="9" fillId="0" borderId="12"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3" xfId="0" applyFont="1" applyBorder="1" applyAlignment="1" applyProtection="1">
      <alignment horizontal="center" vertical="center"/>
    </xf>
    <xf numFmtId="0" fontId="12" fillId="0" borderId="28" xfId="0" applyFont="1" applyBorder="1" applyAlignment="1" applyProtection="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2" fillId="0" borderId="2"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2" xfId="0" applyBorder="1" applyAlignment="1" applyProtection="1">
      <alignment horizontal="center" vertical="center"/>
    </xf>
    <xf numFmtId="0" fontId="0" fillId="0" borderId="23" xfId="0" applyBorder="1" applyAlignment="1" applyProtection="1">
      <alignment horizontal="center" vertical="center"/>
    </xf>
    <xf numFmtId="0" fontId="0" fillId="0" borderId="8" xfId="0" applyBorder="1" applyAlignment="1" applyProtection="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3" borderId="6" xfId="0" applyFill="1" applyBorder="1" applyAlignment="1" applyProtection="1">
      <alignment horizontal="center" vertical="center"/>
      <protection locked="0"/>
    </xf>
    <xf numFmtId="0" fontId="0" fillId="0" borderId="3" xfId="0" applyBorder="1" applyAlignment="1">
      <alignment vertical="center"/>
    </xf>
  </cellXfs>
  <cellStyles count="2">
    <cellStyle name="ハイパーリンク" xfId="1" builtinId="8"/>
    <cellStyle name="標準" xfId="0" builtinId="0"/>
  </cellStyles>
  <dxfs count="16">
    <dxf>
      <font>
        <b/>
        <i val="0"/>
        <color rgb="FFFF0000"/>
      </font>
      <fill>
        <patternFill>
          <bgColor theme="5" tint="0.79998168889431442"/>
        </patternFill>
      </fill>
    </dxf>
    <dxf>
      <fill>
        <patternFill>
          <bgColor theme="0" tint="-0.14996795556505021"/>
        </patternFill>
      </fill>
    </dxf>
    <dxf>
      <fill>
        <patternFill>
          <bgColor theme="0" tint="-0.14996795556505021"/>
        </patternFill>
      </fill>
    </dxf>
    <dxf>
      <fill>
        <patternFill>
          <bgColor rgb="FFFF0000"/>
        </patternFill>
      </fill>
    </dxf>
    <dxf>
      <fill>
        <patternFill patternType="none">
          <bgColor auto="1"/>
        </patternFill>
      </fill>
    </dxf>
    <dxf>
      <fill>
        <patternFill>
          <bgColor theme="0" tint="-0.14996795556505021"/>
        </patternFill>
      </fill>
    </dxf>
    <dxf>
      <fill>
        <patternFill>
          <bgColor rgb="FFFFFF00"/>
        </patternFill>
      </fill>
    </dxf>
    <dxf>
      <fill>
        <patternFill>
          <bgColor rgb="FFFF00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0" tint="-0.14996795556505021"/>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Q$5" lockText="1" noThreeD="1"/>
</file>

<file path=xl/ctrlProps/ctrlProp2.xml><?xml version="1.0" encoding="utf-8"?>
<formControlPr xmlns="http://schemas.microsoft.com/office/spreadsheetml/2009/9/main" objectType="CheckBox" fmlaLink="$P$5" lockText="1" noThreeD="1"/>
</file>

<file path=xl/ctrlProps/ctrlProp3.xml><?xml version="1.0" encoding="utf-8"?>
<formControlPr xmlns="http://schemas.microsoft.com/office/spreadsheetml/2009/9/main" objectType="CheckBox" fmlaLink="$R$7" lockText="1" noThreeD="1"/>
</file>

<file path=xl/ctrlProps/ctrlProp4.xml><?xml version="1.0" encoding="utf-8"?>
<formControlPr xmlns="http://schemas.microsoft.com/office/spreadsheetml/2009/9/main" objectType="CheckBox" fmlaLink="$S$7" lockText="1" noThreeD="1"/>
</file>

<file path=xl/ctrlProps/ctrlProp5.xml><?xml version="1.0" encoding="utf-8"?>
<formControlPr xmlns="http://schemas.microsoft.com/office/spreadsheetml/2009/9/main" objectType="CheckBox" fmlaLink="$T$8" lockText="1" noThreeD="1"/>
</file>

<file path=xl/ctrlProps/ctrlProp6.xml><?xml version="1.0" encoding="utf-8"?>
<formControlPr xmlns="http://schemas.microsoft.com/office/spreadsheetml/2009/9/main" objectType="CheckBox" fmlaLink="$S$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114300</xdr:colOff>
          <xdr:row>4</xdr:row>
          <xdr:rowOff>133350</xdr:rowOff>
        </xdr:from>
        <xdr:to>
          <xdr:col>13</xdr:col>
          <xdr:colOff>133350</xdr:colOff>
          <xdr:row>4</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4</xdr:row>
          <xdr:rowOff>123825</xdr:rowOff>
        </xdr:from>
        <xdr:to>
          <xdr:col>10</xdr:col>
          <xdr:colOff>133350</xdr:colOff>
          <xdr:row>4</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6</xdr:row>
          <xdr:rowOff>28575</xdr:rowOff>
        </xdr:from>
        <xdr:to>
          <xdr:col>12</xdr:col>
          <xdr:colOff>114300</xdr:colOff>
          <xdr:row>6</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43961</xdr:colOff>
      <xdr:row>25</xdr:row>
      <xdr:rowOff>51288</xdr:rowOff>
    </xdr:from>
    <xdr:to>
      <xdr:col>16</xdr:col>
      <xdr:colOff>168519</xdr:colOff>
      <xdr:row>29</xdr:row>
      <xdr:rowOff>109905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238749" y="9202615"/>
          <a:ext cx="1025770" cy="102577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25</xdr:row>
      <xdr:rowOff>47625</xdr:rowOff>
    </xdr:from>
    <xdr:to>
      <xdr:col>11</xdr:col>
      <xdr:colOff>400783</xdr:colOff>
      <xdr:row>29</xdr:row>
      <xdr:rowOff>106242</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933825" y="8982075"/>
          <a:ext cx="1029433" cy="10111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295275</xdr:colOff>
          <xdr:row>6</xdr:row>
          <xdr:rowOff>19050</xdr:rowOff>
        </xdr:from>
        <xdr:to>
          <xdr:col>15</xdr:col>
          <xdr:colOff>28575</xdr:colOff>
          <xdr:row>6</xdr:row>
          <xdr:rowOff>257175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43961</xdr:colOff>
      <xdr:row>21</xdr:row>
      <xdr:rowOff>51288</xdr:rowOff>
    </xdr:from>
    <xdr:to>
      <xdr:col>16</xdr:col>
      <xdr:colOff>168519</xdr:colOff>
      <xdr:row>25</xdr:row>
      <xdr:rowOff>109905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5377961" y="9223863"/>
          <a:ext cx="1029433" cy="10111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43961</xdr:colOff>
      <xdr:row>21</xdr:row>
      <xdr:rowOff>51288</xdr:rowOff>
    </xdr:from>
    <xdr:to>
      <xdr:col>16</xdr:col>
      <xdr:colOff>168519</xdr:colOff>
      <xdr:row>25</xdr:row>
      <xdr:rowOff>109905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377961" y="9252438"/>
          <a:ext cx="1029433" cy="10111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21</xdr:row>
      <xdr:rowOff>47625</xdr:rowOff>
    </xdr:from>
    <xdr:to>
      <xdr:col>11</xdr:col>
      <xdr:colOff>400783</xdr:colOff>
      <xdr:row>25</xdr:row>
      <xdr:rowOff>106242</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3933825" y="9248775"/>
          <a:ext cx="1029433" cy="10111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66675</xdr:colOff>
          <xdr:row>7</xdr:row>
          <xdr:rowOff>85725</xdr:rowOff>
        </xdr:from>
        <xdr:to>
          <xdr:col>15</xdr:col>
          <xdr:colOff>123825</xdr:colOff>
          <xdr:row>7</xdr:row>
          <xdr:rowOff>323850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xdr:row>
          <xdr:rowOff>95250</xdr:rowOff>
        </xdr:from>
        <xdr:to>
          <xdr:col>13</xdr:col>
          <xdr:colOff>28575</xdr:colOff>
          <xdr:row>7</xdr:row>
          <xdr:rowOff>333375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hyperlink" Target="https://www.sfs.osaka-u.ac.jp/international/abroad.html"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2.xml"/><Relationship Id="rId2" Type="http://schemas.openxmlformats.org/officeDocument/2006/relationships/printerSettings" Target="../printerSettings/printerSettings3.bin"/><Relationship Id="rId1" Type="http://schemas.openxmlformats.org/officeDocument/2006/relationships/hyperlink" Target="https://www.sfs.osaka-u.ac.jp/international/abroad.html"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2"/>
  <sheetViews>
    <sheetView tabSelected="1" view="pageBreakPreview" zoomScaleNormal="100" zoomScaleSheetLayoutView="100" workbookViewId="0">
      <selection activeCell="R10" sqref="R10"/>
    </sheetView>
  </sheetViews>
  <sheetFormatPr defaultRowHeight="18.75"/>
  <cols>
    <col min="2" max="2" width="15.5" customWidth="1"/>
    <col min="3" max="3" width="6.625" customWidth="1"/>
    <col min="4" max="4" width="3.375" bestFit="1" customWidth="1"/>
    <col min="5" max="5" width="4.25" bestFit="1" customWidth="1"/>
    <col min="6" max="6" width="3.375" bestFit="1" customWidth="1"/>
    <col min="7" max="7" width="4.25" bestFit="1" customWidth="1"/>
    <col min="8" max="9" width="3.375" bestFit="1" customWidth="1"/>
    <col min="10" max="10" width="6.75" bestFit="1" customWidth="1"/>
    <col min="11" max="11" width="3.375" bestFit="1" customWidth="1"/>
    <col min="12" max="12" width="4.25" bestFit="1" customWidth="1"/>
    <col min="13" max="13" width="3.375" bestFit="1" customWidth="1"/>
    <col min="14" max="14" width="4.25" bestFit="1" customWidth="1"/>
    <col min="15" max="15" width="3.375" customWidth="1"/>
  </cols>
  <sheetData>
    <row r="1" spans="1:17" ht="33">
      <c r="A1" s="114" t="s">
        <v>0</v>
      </c>
      <c r="B1" s="114"/>
      <c r="C1" s="114"/>
      <c r="D1" s="114"/>
      <c r="E1" s="114"/>
      <c r="F1" s="114"/>
      <c r="G1" s="114"/>
      <c r="H1" s="114"/>
      <c r="I1" s="114"/>
      <c r="J1" s="114"/>
      <c r="K1" s="114"/>
      <c r="L1" s="114"/>
      <c r="M1" s="114"/>
      <c r="N1" s="114"/>
      <c r="O1" s="114"/>
    </row>
    <row r="3" spans="1:17" ht="24.75" customHeight="1">
      <c r="J3" s="1" t="s">
        <v>16</v>
      </c>
      <c r="K3" s="116"/>
      <c r="L3" s="116"/>
      <c r="M3" s="116"/>
      <c r="N3" s="116"/>
      <c r="O3" s="116"/>
    </row>
    <row r="4" spans="1:17" ht="33.75" customHeight="1">
      <c r="A4" s="7" t="s">
        <v>1</v>
      </c>
      <c r="B4" s="9"/>
      <c r="C4" s="102" t="s">
        <v>2</v>
      </c>
      <c r="D4" s="103"/>
      <c r="E4" s="99"/>
      <c r="F4" s="100"/>
      <c r="G4" s="100"/>
      <c r="H4" s="100"/>
      <c r="I4" s="100"/>
      <c r="J4" s="100"/>
      <c r="K4" s="101"/>
      <c r="L4" s="107" t="s">
        <v>3</v>
      </c>
      <c r="M4" s="107"/>
      <c r="N4" s="115"/>
      <c r="O4" s="115"/>
    </row>
    <row r="5" spans="1:17" ht="33.75" customHeight="1">
      <c r="A5" s="8" t="s">
        <v>27</v>
      </c>
      <c r="B5" s="88"/>
      <c r="C5" s="89"/>
      <c r="D5" s="90"/>
      <c r="E5" s="108" t="s">
        <v>251</v>
      </c>
      <c r="F5" s="109"/>
      <c r="G5" s="109"/>
      <c r="H5" s="109"/>
      <c r="I5" s="110"/>
      <c r="J5" s="111" t="s">
        <v>252</v>
      </c>
      <c r="K5" s="112"/>
      <c r="L5" s="112"/>
      <c r="M5" s="112"/>
      <c r="N5" s="112"/>
      <c r="O5" s="113"/>
      <c r="P5" t="b">
        <v>0</v>
      </c>
      <c r="Q5" t="b">
        <v>0</v>
      </c>
    </row>
    <row r="6" spans="1:17" ht="33.75" customHeight="1">
      <c r="A6" s="107" t="s">
        <v>4</v>
      </c>
      <c r="B6" s="7" t="s">
        <v>5</v>
      </c>
      <c r="C6" s="99"/>
      <c r="D6" s="100"/>
      <c r="E6" s="100"/>
      <c r="F6" s="100"/>
      <c r="G6" s="100"/>
      <c r="H6" s="100"/>
      <c r="I6" s="101"/>
      <c r="J6" s="102" t="s">
        <v>7</v>
      </c>
      <c r="K6" s="103"/>
      <c r="L6" s="104"/>
      <c r="M6" s="105"/>
      <c r="N6" s="105"/>
      <c r="O6" s="106"/>
    </row>
    <row r="7" spans="1:17" ht="33.75" customHeight="1">
      <c r="A7" s="107"/>
      <c r="B7" s="7" t="s">
        <v>6</v>
      </c>
      <c r="C7" s="99"/>
      <c r="D7" s="100"/>
      <c r="E7" s="100"/>
      <c r="F7" s="100"/>
      <c r="G7" s="100"/>
      <c r="H7" s="100"/>
      <c r="I7" s="100"/>
      <c r="J7" s="100"/>
      <c r="K7" s="100"/>
      <c r="L7" s="100"/>
      <c r="M7" s="100"/>
      <c r="N7" s="100"/>
      <c r="O7" s="101"/>
    </row>
    <row r="8" spans="1:17" ht="33.75" customHeight="1">
      <c r="A8" s="107"/>
      <c r="B8" s="7" t="s">
        <v>8</v>
      </c>
      <c r="C8" s="10"/>
      <c r="D8" s="2" t="s">
        <v>10</v>
      </c>
      <c r="E8" s="11"/>
      <c r="F8" s="2" t="s">
        <v>11</v>
      </c>
      <c r="G8" s="11"/>
      <c r="H8" s="2" t="s">
        <v>12</v>
      </c>
      <c r="I8" s="2" t="s">
        <v>13</v>
      </c>
      <c r="J8" s="11"/>
      <c r="K8" s="2" t="s">
        <v>10</v>
      </c>
      <c r="L8" s="11"/>
      <c r="M8" s="2" t="s">
        <v>11</v>
      </c>
      <c r="N8" s="11"/>
      <c r="O8" s="3" t="s">
        <v>12</v>
      </c>
    </row>
    <row r="10" spans="1:17" ht="32.25" customHeight="1">
      <c r="A10" s="91" t="s">
        <v>15</v>
      </c>
      <c r="B10" s="92"/>
      <c r="C10" s="92"/>
      <c r="D10" s="92"/>
      <c r="E10" s="92"/>
      <c r="F10" s="92"/>
      <c r="G10" s="92"/>
      <c r="H10" s="92"/>
      <c r="I10" s="92"/>
      <c r="J10" s="92"/>
      <c r="K10" s="92"/>
      <c r="L10" s="92"/>
      <c r="M10" s="92"/>
      <c r="N10" s="92"/>
      <c r="O10" s="92"/>
    </row>
    <row r="14" spans="1:17">
      <c r="A14" s="6" t="s">
        <v>31</v>
      </c>
    </row>
    <row r="15" spans="1:17">
      <c r="A15" s="5" t="s">
        <v>28</v>
      </c>
      <c r="B15" s="98"/>
      <c r="C15" s="98"/>
      <c r="D15" s="98"/>
      <c r="E15" s="98"/>
    </row>
    <row r="17" spans="7:15">
      <c r="G17" s="4" t="s">
        <v>9</v>
      </c>
      <c r="L17" s="95" t="s">
        <v>247</v>
      </c>
      <c r="M17" s="96"/>
      <c r="N17" s="96"/>
      <c r="O17" s="96"/>
    </row>
    <row r="18" spans="7:15">
      <c r="G18" s="93" t="s">
        <v>14</v>
      </c>
      <c r="H18" s="93"/>
      <c r="I18" s="93"/>
      <c r="J18" s="93"/>
      <c r="K18" s="94"/>
      <c r="L18" s="97"/>
      <c r="M18" s="97"/>
      <c r="N18" s="97"/>
      <c r="O18" s="97"/>
    </row>
    <row r="19" spans="7:15">
      <c r="G19" s="74" t="s">
        <v>246</v>
      </c>
      <c r="L19" s="97"/>
      <c r="M19" s="97"/>
      <c r="N19" s="97"/>
      <c r="O19" s="97"/>
    </row>
    <row r="20" spans="7:15">
      <c r="L20" s="97"/>
      <c r="M20" s="97"/>
      <c r="N20" s="97"/>
      <c r="O20" s="97"/>
    </row>
    <row r="21" spans="7:15">
      <c r="L21" s="97"/>
      <c r="M21" s="97"/>
      <c r="N21" s="97"/>
      <c r="O21" s="97"/>
    </row>
    <row r="22" spans="7:15">
      <c r="L22" s="97"/>
      <c r="M22" s="97"/>
      <c r="N22" s="97"/>
      <c r="O22" s="97"/>
    </row>
  </sheetData>
  <mergeCells count="19">
    <mergeCell ref="A1:O1"/>
    <mergeCell ref="N4:O4"/>
    <mergeCell ref="L4:M4"/>
    <mergeCell ref="E4:K4"/>
    <mergeCell ref="C4:D4"/>
    <mergeCell ref="K3:O3"/>
    <mergeCell ref="B5:D5"/>
    <mergeCell ref="A10:O10"/>
    <mergeCell ref="G18:K18"/>
    <mergeCell ref="L17:O17"/>
    <mergeCell ref="L18:O22"/>
    <mergeCell ref="B15:E15"/>
    <mergeCell ref="C6:I6"/>
    <mergeCell ref="C7:O7"/>
    <mergeCell ref="J6:K6"/>
    <mergeCell ref="L6:O6"/>
    <mergeCell ref="A6:A8"/>
    <mergeCell ref="E5:I5"/>
    <mergeCell ref="J5:O5"/>
  </mergeCells>
  <phoneticPr fontId="1"/>
  <conditionalFormatting sqref="J5:O5">
    <cfRule type="expression" dxfId="15" priority="1">
      <formula>OR(P5=TRUE,Q5=TRUE)</formula>
    </cfRule>
  </conditionalFormatting>
  <conditionalFormatting sqref="K3 B4 E4:K4 N4:O4 C6:I6 L6:O6 C7:O7 C8 E8 G8 J8 L8 N8">
    <cfRule type="containsBlanks" dxfId="14" priority="2">
      <formula>LEN(TRIM(B3))=0</formula>
    </cfRule>
  </conditionalFormatting>
  <printOptions horizontalCentered="1"/>
  <pageMargins left="0.9055118110236221" right="0.9055118110236221"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12</xdr:col>
                    <xdr:colOff>114300</xdr:colOff>
                    <xdr:row>4</xdr:row>
                    <xdr:rowOff>133350</xdr:rowOff>
                  </from>
                  <to>
                    <xdr:col>13</xdr:col>
                    <xdr:colOff>133350</xdr:colOff>
                    <xdr:row>4</xdr:row>
                    <xdr:rowOff>285750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371475</xdr:colOff>
                    <xdr:row>4</xdr:row>
                    <xdr:rowOff>123825</xdr:rowOff>
                  </from>
                  <to>
                    <xdr:col>10</xdr:col>
                    <xdr:colOff>133350</xdr:colOff>
                    <xdr:row>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
  <sheetViews>
    <sheetView view="pageBreakPreview" zoomScaleNormal="100" zoomScaleSheetLayoutView="100" workbookViewId="0">
      <selection activeCell="H13" sqref="H13:K13"/>
    </sheetView>
  </sheetViews>
  <sheetFormatPr defaultColWidth="9" defaultRowHeight="18.75"/>
  <cols>
    <col min="1" max="1" width="5.625" style="46" customWidth="1"/>
    <col min="2" max="2" width="9" style="46"/>
    <col min="3" max="3" width="10.875" style="46" customWidth="1"/>
    <col min="4" max="4" width="5.75" style="46" customWidth="1"/>
    <col min="5" max="5" width="6.625" style="46" customWidth="1"/>
    <col min="6" max="6" width="3.375" style="46" bestFit="1" customWidth="1"/>
    <col min="7" max="7" width="4.25" style="46" bestFit="1" customWidth="1"/>
    <col min="8" max="8" width="3.375" style="46" bestFit="1" customWidth="1"/>
    <col min="9" max="9" width="4.25" style="46" bestFit="1" customWidth="1"/>
    <col min="10" max="11" width="3.375" style="46" bestFit="1" customWidth="1"/>
    <col min="12" max="12" width="6.75" style="46" bestFit="1" customWidth="1"/>
    <col min="13" max="13" width="3.375" style="46" bestFit="1" customWidth="1"/>
    <col min="14" max="14" width="4.25" style="46" bestFit="1" customWidth="1"/>
    <col min="15" max="15" width="3.375" style="46" bestFit="1" customWidth="1"/>
    <col min="16" max="16" width="4.25" style="46" bestFit="1" customWidth="1"/>
    <col min="17" max="17" width="3.25" style="46" customWidth="1"/>
    <col min="18" max="16384" width="9" style="46"/>
  </cols>
  <sheetData>
    <row r="1" spans="1:19" ht="33">
      <c r="A1" s="139" t="s">
        <v>245</v>
      </c>
      <c r="B1" s="139"/>
      <c r="C1" s="139"/>
      <c r="D1" s="139"/>
      <c r="E1" s="139"/>
      <c r="F1" s="139"/>
      <c r="G1" s="139"/>
      <c r="H1" s="139"/>
      <c r="I1" s="139"/>
      <c r="J1" s="139"/>
      <c r="K1" s="139"/>
      <c r="L1" s="139"/>
      <c r="M1" s="139"/>
      <c r="N1" s="139"/>
      <c r="O1" s="139"/>
      <c r="P1" s="139"/>
      <c r="Q1" s="139"/>
    </row>
    <row r="2" spans="1:19" ht="24" customHeight="1">
      <c r="A2" s="47" t="s">
        <v>32</v>
      </c>
      <c r="B2" s="73"/>
      <c r="C2" s="73"/>
      <c r="D2" s="73"/>
      <c r="E2" s="73"/>
      <c r="F2" s="73"/>
      <c r="G2" s="73"/>
      <c r="H2" s="73"/>
      <c r="I2" s="73"/>
      <c r="J2" s="73"/>
      <c r="K2" s="73"/>
      <c r="L2" s="73"/>
      <c r="M2" s="73"/>
      <c r="N2" s="73"/>
      <c r="O2" s="73"/>
      <c r="P2" s="73"/>
      <c r="Q2" s="73"/>
    </row>
    <row r="3" spans="1:19" ht="24" customHeight="1">
      <c r="A3" s="47" t="s">
        <v>248</v>
      </c>
      <c r="B3" s="73"/>
      <c r="C3" s="73"/>
      <c r="D3" s="73"/>
      <c r="E3" s="73"/>
      <c r="F3" s="73"/>
      <c r="G3" s="73"/>
      <c r="H3" s="73"/>
      <c r="I3" s="73"/>
      <c r="J3" s="73"/>
      <c r="K3" s="73"/>
      <c r="L3" s="73"/>
      <c r="M3" s="73"/>
      <c r="N3" s="73"/>
      <c r="O3" s="73"/>
      <c r="P3" s="73"/>
      <c r="Q3" s="73"/>
    </row>
    <row r="4" spans="1:19" ht="24" customHeight="1">
      <c r="A4" s="48" t="s">
        <v>35</v>
      </c>
      <c r="B4" s="73"/>
      <c r="C4" s="73"/>
      <c r="D4" s="73"/>
      <c r="E4" s="73"/>
      <c r="F4" s="73"/>
      <c r="G4" s="73"/>
      <c r="H4" s="73"/>
      <c r="I4" s="73"/>
      <c r="J4" s="73"/>
      <c r="K4" s="73"/>
      <c r="L4" s="73"/>
      <c r="M4" s="73"/>
      <c r="N4" s="73"/>
      <c r="O4" s="73"/>
      <c r="P4" s="73"/>
      <c r="Q4" s="73"/>
    </row>
    <row r="5" spans="1:19" ht="25.5" customHeight="1">
      <c r="L5" s="49" t="s">
        <v>16</v>
      </c>
      <c r="M5" s="140"/>
      <c r="N5" s="140"/>
      <c r="O5" s="140"/>
      <c r="P5" s="140"/>
      <c r="Q5" s="140"/>
    </row>
    <row r="6" spans="1:19" ht="25.5" customHeight="1">
      <c r="A6" s="121" t="s">
        <v>1</v>
      </c>
      <c r="B6" s="141"/>
      <c r="C6" s="134"/>
      <c r="D6" s="136"/>
      <c r="E6" s="121" t="s">
        <v>2</v>
      </c>
      <c r="F6" s="141"/>
      <c r="G6" s="134"/>
      <c r="H6" s="135"/>
      <c r="I6" s="135"/>
      <c r="J6" s="135"/>
      <c r="K6" s="135"/>
      <c r="L6" s="135"/>
      <c r="M6" s="136"/>
      <c r="N6" s="142" t="s">
        <v>3</v>
      </c>
      <c r="O6" s="142"/>
      <c r="P6" s="143"/>
      <c r="Q6" s="143"/>
    </row>
    <row r="7" spans="1:19" ht="25.5" customHeight="1">
      <c r="A7" s="147" t="s">
        <v>239</v>
      </c>
      <c r="B7" s="147"/>
      <c r="C7" s="156"/>
      <c r="D7" s="156"/>
      <c r="E7" s="156"/>
      <c r="F7" s="157"/>
      <c r="G7" s="121" t="s">
        <v>253</v>
      </c>
      <c r="H7" s="122"/>
      <c r="I7" s="122"/>
      <c r="J7" s="123"/>
      <c r="K7" s="123"/>
      <c r="L7" s="124" t="s">
        <v>252</v>
      </c>
      <c r="M7" s="125"/>
      <c r="N7" s="125"/>
      <c r="O7" s="125"/>
      <c r="P7" s="125"/>
      <c r="Q7" s="126"/>
      <c r="R7" s="46" t="b">
        <v>0</v>
      </c>
      <c r="S7" s="46" t="b">
        <v>0</v>
      </c>
    </row>
    <row r="8" spans="1:19" ht="25.5" customHeight="1">
      <c r="A8" s="148" t="s">
        <v>4</v>
      </c>
      <c r="B8" s="149"/>
      <c r="C8" s="121" t="s">
        <v>5</v>
      </c>
      <c r="D8" s="141"/>
      <c r="E8" s="134"/>
      <c r="F8" s="135"/>
      <c r="G8" s="135"/>
      <c r="H8" s="135"/>
      <c r="I8" s="135"/>
      <c r="J8" s="135"/>
      <c r="K8" s="136"/>
      <c r="L8" s="121" t="s">
        <v>7</v>
      </c>
      <c r="M8" s="141"/>
      <c r="N8" s="134"/>
      <c r="O8" s="135"/>
      <c r="P8" s="135"/>
      <c r="Q8" s="136"/>
    </row>
    <row r="9" spans="1:19" ht="25.5" customHeight="1">
      <c r="A9" s="150"/>
      <c r="B9" s="151"/>
      <c r="C9" s="154" t="s">
        <v>8</v>
      </c>
      <c r="D9" s="155"/>
      <c r="E9" s="70"/>
      <c r="F9" s="50" t="s">
        <v>10</v>
      </c>
      <c r="G9" s="71"/>
      <c r="H9" s="50" t="s">
        <v>11</v>
      </c>
      <c r="I9" s="71"/>
      <c r="J9" s="50" t="s">
        <v>12</v>
      </c>
      <c r="K9" s="50" t="s">
        <v>13</v>
      </c>
      <c r="L9" s="71"/>
      <c r="M9" s="50" t="s">
        <v>10</v>
      </c>
      <c r="N9" s="71"/>
      <c r="O9" s="50" t="s">
        <v>11</v>
      </c>
      <c r="P9" s="71"/>
      <c r="Q9" s="51" t="s">
        <v>12</v>
      </c>
    </row>
    <row r="10" spans="1:19">
      <c r="S10" s="77"/>
    </row>
    <row r="11" spans="1:19">
      <c r="A11" s="145" t="s">
        <v>17</v>
      </c>
      <c r="B11" s="145"/>
      <c r="C11" s="145"/>
      <c r="D11" s="145"/>
      <c r="E11" s="145"/>
      <c r="F11" s="145"/>
      <c r="G11" s="145"/>
      <c r="H11" s="145" t="s">
        <v>19</v>
      </c>
      <c r="I11" s="145"/>
      <c r="J11" s="145"/>
      <c r="K11" s="145"/>
      <c r="L11" s="145"/>
      <c r="M11" s="146"/>
      <c r="N11" s="146"/>
      <c r="O11" s="146"/>
      <c r="P11" s="146"/>
      <c r="Q11" s="146"/>
    </row>
    <row r="12" spans="1:19" s="55" customFormat="1" ht="33">
      <c r="A12" s="52" t="s">
        <v>30</v>
      </c>
      <c r="B12" s="152" t="s">
        <v>26</v>
      </c>
      <c r="C12" s="120"/>
      <c r="D12" s="52" t="s">
        <v>21</v>
      </c>
      <c r="E12" s="52" t="s">
        <v>22</v>
      </c>
      <c r="F12" s="144" t="s">
        <v>20</v>
      </c>
      <c r="G12" s="144"/>
      <c r="H12" s="131" t="s">
        <v>18</v>
      </c>
      <c r="I12" s="131"/>
      <c r="J12" s="131"/>
      <c r="K12" s="131"/>
      <c r="L12" s="72" t="s">
        <v>29</v>
      </c>
      <c r="M12" s="132" t="s">
        <v>34</v>
      </c>
      <c r="N12" s="133"/>
      <c r="O12" s="133"/>
      <c r="P12" s="119"/>
      <c r="Q12" s="120"/>
    </row>
    <row r="13" spans="1:19" ht="33" customHeight="1">
      <c r="A13" s="56">
        <v>1</v>
      </c>
      <c r="B13" s="158"/>
      <c r="C13" s="159"/>
      <c r="D13" s="44"/>
      <c r="E13" s="45"/>
      <c r="F13" s="127"/>
      <c r="G13" s="127"/>
      <c r="H13" s="128"/>
      <c r="I13" s="129"/>
      <c r="J13" s="129"/>
      <c r="K13" s="130"/>
      <c r="L13" s="81" t="str">
        <f>IF(OR(E:E="",H:H=""),"自動反映",ROUNDDOWN(E:E/15,0))</f>
        <v>自動反映</v>
      </c>
      <c r="M13" s="117" t="s">
        <v>23</v>
      </c>
      <c r="N13" s="118"/>
      <c r="O13" s="118"/>
      <c r="P13" s="119"/>
      <c r="Q13" s="120"/>
    </row>
    <row r="14" spans="1:19" ht="33" customHeight="1">
      <c r="A14" s="56">
        <v>2</v>
      </c>
      <c r="B14" s="158"/>
      <c r="C14" s="159"/>
      <c r="D14" s="44"/>
      <c r="E14" s="45"/>
      <c r="F14" s="127"/>
      <c r="G14" s="127"/>
      <c r="H14" s="128"/>
      <c r="I14" s="129"/>
      <c r="J14" s="129"/>
      <c r="K14" s="130"/>
      <c r="L14" s="81" t="str">
        <f t="shared" ref="L14:L22" si="0">IF(OR(E:E="",H:H=""),"自動反映",ROUNDDOWN(E:E/15,0))</f>
        <v>自動反映</v>
      </c>
      <c r="M14" s="117" t="s">
        <v>23</v>
      </c>
      <c r="N14" s="118"/>
      <c r="O14" s="118"/>
      <c r="P14" s="119"/>
      <c r="Q14" s="120"/>
    </row>
    <row r="15" spans="1:19" ht="33" customHeight="1">
      <c r="A15" s="56">
        <v>3</v>
      </c>
      <c r="B15" s="158"/>
      <c r="C15" s="159"/>
      <c r="D15" s="44"/>
      <c r="E15" s="45"/>
      <c r="F15" s="127"/>
      <c r="G15" s="127"/>
      <c r="H15" s="128"/>
      <c r="I15" s="129"/>
      <c r="J15" s="129"/>
      <c r="K15" s="130"/>
      <c r="L15" s="81" t="str">
        <f t="shared" si="0"/>
        <v>自動反映</v>
      </c>
      <c r="M15" s="117" t="s">
        <v>23</v>
      </c>
      <c r="N15" s="118"/>
      <c r="O15" s="118"/>
      <c r="P15" s="119"/>
      <c r="Q15" s="120"/>
    </row>
    <row r="16" spans="1:19" ht="33" customHeight="1">
      <c r="A16" s="56">
        <v>4</v>
      </c>
      <c r="B16" s="158"/>
      <c r="C16" s="159"/>
      <c r="D16" s="44"/>
      <c r="E16" s="45"/>
      <c r="F16" s="127"/>
      <c r="G16" s="127"/>
      <c r="H16" s="128"/>
      <c r="I16" s="129"/>
      <c r="J16" s="129"/>
      <c r="K16" s="130"/>
      <c r="L16" s="81" t="str">
        <f t="shared" si="0"/>
        <v>自動反映</v>
      </c>
      <c r="M16" s="117" t="s">
        <v>23</v>
      </c>
      <c r="N16" s="118"/>
      <c r="O16" s="118"/>
      <c r="P16" s="119"/>
      <c r="Q16" s="120"/>
    </row>
    <row r="17" spans="1:17" ht="33" customHeight="1">
      <c r="A17" s="56">
        <v>5</v>
      </c>
      <c r="B17" s="158"/>
      <c r="C17" s="159"/>
      <c r="D17" s="44"/>
      <c r="E17" s="45"/>
      <c r="F17" s="127"/>
      <c r="G17" s="127"/>
      <c r="H17" s="128"/>
      <c r="I17" s="129"/>
      <c r="J17" s="129"/>
      <c r="K17" s="130"/>
      <c r="L17" s="81" t="str">
        <f t="shared" si="0"/>
        <v>自動反映</v>
      </c>
      <c r="M17" s="117" t="s">
        <v>23</v>
      </c>
      <c r="N17" s="118"/>
      <c r="O17" s="118"/>
      <c r="P17" s="119"/>
      <c r="Q17" s="120"/>
    </row>
    <row r="18" spans="1:17" ht="33" customHeight="1">
      <c r="A18" s="56">
        <v>6</v>
      </c>
      <c r="B18" s="158"/>
      <c r="C18" s="159"/>
      <c r="D18" s="44"/>
      <c r="E18" s="45"/>
      <c r="F18" s="127"/>
      <c r="G18" s="127"/>
      <c r="H18" s="128"/>
      <c r="I18" s="129"/>
      <c r="J18" s="129"/>
      <c r="K18" s="130"/>
      <c r="L18" s="81" t="str">
        <f t="shared" si="0"/>
        <v>自動反映</v>
      </c>
      <c r="M18" s="117" t="s">
        <v>23</v>
      </c>
      <c r="N18" s="118"/>
      <c r="O18" s="118"/>
      <c r="P18" s="119"/>
      <c r="Q18" s="120"/>
    </row>
    <row r="19" spans="1:17" ht="33" customHeight="1">
      <c r="A19" s="56">
        <v>7</v>
      </c>
      <c r="B19" s="158"/>
      <c r="C19" s="159"/>
      <c r="D19" s="44"/>
      <c r="E19" s="45"/>
      <c r="F19" s="127"/>
      <c r="G19" s="127"/>
      <c r="H19" s="128"/>
      <c r="I19" s="129"/>
      <c r="J19" s="129"/>
      <c r="K19" s="130"/>
      <c r="L19" s="81" t="str">
        <f t="shared" si="0"/>
        <v>自動反映</v>
      </c>
      <c r="M19" s="117" t="s">
        <v>23</v>
      </c>
      <c r="N19" s="118"/>
      <c r="O19" s="118"/>
      <c r="P19" s="119"/>
      <c r="Q19" s="120"/>
    </row>
    <row r="20" spans="1:17" ht="33" customHeight="1">
      <c r="A20" s="56">
        <v>8</v>
      </c>
      <c r="B20" s="158"/>
      <c r="C20" s="159"/>
      <c r="D20" s="44"/>
      <c r="E20" s="45"/>
      <c r="F20" s="127"/>
      <c r="G20" s="127"/>
      <c r="H20" s="128"/>
      <c r="I20" s="129"/>
      <c r="J20" s="129"/>
      <c r="K20" s="130"/>
      <c r="L20" s="81" t="str">
        <f t="shared" si="0"/>
        <v>自動反映</v>
      </c>
      <c r="M20" s="117" t="s">
        <v>23</v>
      </c>
      <c r="N20" s="118"/>
      <c r="O20" s="118"/>
      <c r="P20" s="119"/>
      <c r="Q20" s="120"/>
    </row>
    <row r="21" spans="1:17" ht="33" customHeight="1">
      <c r="A21" s="56">
        <v>9</v>
      </c>
      <c r="B21" s="158"/>
      <c r="C21" s="159"/>
      <c r="D21" s="44"/>
      <c r="E21" s="45"/>
      <c r="F21" s="127"/>
      <c r="G21" s="127"/>
      <c r="H21" s="128"/>
      <c r="I21" s="129"/>
      <c r="J21" s="129"/>
      <c r="K21" s="130"/>
      <c r="L21" s="81" t="str">
        <f t="shared" si="0"/>
        <v>自動反映</v>
      </c>
      <c r="M21" s="117" t="s">
        <v>23</v>
      </c>
      <c r="N21" s="118"/>
      <c r="O21" s="118"/>
      <c r="P21" s="119"/>
      <c r="Q21" s="120"/>
    </row>
    <row r="22" spans="1:17" ht="33" customHeight="1">
      <c r="A22" s="56">
        <v>10</v>
      </c>
      <c r="B22" s="158"/>
      <c r="C22" s="159"/>
      <c r="D22" s="44"/>
      <c r="E22" s="45"/>
      <c r="F22" s="127"/>
      <c r="G22" s="127"/>
      <c r="H22" s="128"/>
      <c r="I22" s="129"/>
      <c r="J22" s="129"/>
      <c r="K22" s="130"/>
      <c r="L22" s="81" t="str">
        <f t="shared" si="0"/>
        <v>自動反映</v>
      </c>
      <c r="M22" s="117" t="s">
        <v>23</v>
      </c>
      <c r="N22" s="118"/>
      <c r="O22" s="118"/>
      <c r="P22" s="119"/>
      <c r="Q22" s="120"/>
    </row>
    <row r="23" spans="1:17" ht="33" customHeight="1">
      <c r="A23" s="58"/>
      <c r="B23" s="59" t="s">
        <v>25</v>
      </c>
      <c r="C23" s="60"/>
      <c r="D23" s="58"/>
      <c r="E23" s="61"/>
      <c r="F23" s="61"/>
      <c r="G23" s="61"/>
      <c r="H23" s="62"/>
      <c r="I23" s="62"/>
      <c r="J23" s="62"/>
      <c r="K23" s="78" t="s">
        <v>24</v>
      </c>
      <c r="L23" s="79">
        <f>SUM(L13:L22)</f>
        <v>0</v>
      </c>
      <c r="M23" s="63"/>
      <c r="N23" s="63"/>
      <c r="O23" s="63"/>
      <c r="P23" s="61"/>
      <c r="Q23" s="61"/>
    </row>
    <row r="25" spans="1:17" ht="39.950000000000003" customHeight="1">
      <c r="A25" s="80"/>
      <c r="I25" s="137" t="s">
        <v>243</v>
      </c>
      <c r="J25" s="138"/>
      <c r="K25" s="138"/>
      <c r="L25" s="138"/>
      <c r="N25" s="137" t="s">
        <v>244</v>
      </c>
      <c r="O25" s="138"/>
      <c r="P25" s="138"/>
      <c r="Q25" s="138"/>
    </row>
    <row r="26" spans="1:17">
      <c r="I26" s="64"/>
      <c r="J26" s="64"/>
      <c r="K26" s="64"/>
      <c r="L26" s="64"/>
      <c r="M26" s="65"/>
      <c r="N26" s="65"/>
      <c r="O26" s="65"/>
      <c r="P26" s="65"/>
      <c r="Q26" s="65"/>
    </row>
    <row r="27" spans="1:17">
      <c r="N27" s="64"/>
      <c r="O27" s="64"/>
      <c r="P27" s="64"/>
      <c r="Q27" s="64"/>
    </row>
    <row r="28" spans="1:17">
      <c r="B28" s="66" t="s">
        <v>31</v>
      </c>
    </row>
    <row r="29" spans="1:17">
      <c r="B29" s="59" t="s">
        <v>28</v>
      </c>
      <c r="C29" s="153"/>
      <c r="D29" s="153"/>
      <c r="E29" s="153"/>
      <c r="F29" s="153"/>
    </row>
  </sheetData>
  <mergeCells count="67">
    <mergeCell ref="I25:L25"/>
    <mergeCell ref="C29:F29"/>
    <mergeCell ref="C8:D8"/>
    <mergeCell ref="C9:D9"/>
    <mergeCell ref="C6:D6"/>
    <mergeCell ref="C7:F7"/>
    <mergeCell ref="B13:C13"/>
    <mergeCell ref="B14:C14"/>
    <mergeCell ref="B15:C15"/>
    <mergeCell ref="B16:C16"/>
    <mergeCell ref="B17:C17"/>
    <mergeCell ref="B18:C18"/>
    <mergeCell ref="B19:C19"/>
    <mergeCell ref="B20:C20"/>
    <mergeCell ref="B21:C21"/>
    <mergeCell ref="B22:C22"/>
    <mergeCell ref="F20:G20"/>
    <mergeCell ref="H20:K20"/>
    <mergeCell ref="M20:Q20"/>
    <mergeCell ref="F22:G22"/>
    <mergeCell ref="H22:K22"/>
    <mergeCell ref="F21:G21"/>
    <mergeCell ref="H21:K21"/>
    <mergeCell ref="M21:Q21"/>
    <mergeCell ref="M22:Q22"/>
    <mergeCell ref="A6:B6"/>
    <mergeCell ref="A7:B7"/>
    <mergeCell ref="A8:B9"/>
    <mergeCell ref="F18:G18"/>
    <mergeCell ref="H18:K18"/>
    <mergeCell ref="F16:G16"/>
    <mergeCell ref="H16:K16"/>
    <mergeCell ref="F15:G15"/>
    <mergeCell ref="H15:K15"/>
    <mergeCell ref="B12:C12"/>
    <mergeCell ref="N25:Q25"/>
    <mergeCell ref="A1:Q1"/>
    <mergeCell ref="M5:Q5"/>
    <mergeCell ref="E6:F6"/>
    <mergeCell ref="G6:M6"/>
    <mergeCell ref="N6:O6"/>
    <mergeCell ref="P6:Q6"/>
    <mergeCell ref="F12:G12"/>
    <mergeCell ref="F13:G13"/>
    <mergeCell ref="H13:K13"/>
    <mergeCell ref="A11:G11"/>
    <mergeCell ref="H11:Q11"/>
    <mergeCell ref="L8:M8"/>
    <mergeCell ref="M15:Q15"/>
    <mergeCell ref="M16:Q16"/>
    <mergeCell ref="E8:K8"/>
    <mergeCell ref="M17:Q17"/>
    <mergeCell ref="M18:Q18"/>
    <mergeCell ref="M19:Q19"/>
    <mergeCell ref="G7:K7"/>
    <mergeCell ref="L7:Q7"/>
    <mergeCell ref="F14:G14"/>
    <mergeCell ref="H14:K14"/>
    <mergeCell ref="H12:K12"/>
    <mergeCell ref="M12:Q12"/>
    <mergeCell ref="M13:Q13"/>
    <mergeCell ref="M14:Q14"/>
    <mergeCell ref="F17:G17"/>
    <mergeCell ref="H17:K17"/>
    <mergeCell ref="F19:G19"/>
    <mergeCell ref="H19:K19"/>
    <mergeCell ref="N8:Q8"/>
  </mergeCells>
  <phoneticPr fontId="1"/>
  <conditionalFormatting sqref="B13:K22">
    <cfRule type="notContainsBlanks" dxfId="13" priority="5">
      <formula>LEN(TRIM(B13))&gt;0</formula>
    </cfRule>
  </conditionalFormatting>
  <conditionalFormatting sqref="L13:L22">
    <cfRule type="containsText" dxfId="12" priority="2" operator="containsText" text="自動反映">
      <formula>NOT(ISERROR(SEARCH("自動反映",L13)))</formula>
    </cfRule>
  </conditionalFormatting>
  <conditionalFormatting sqref="L7:Q7">
    <cfRule type="expression" dxfId="11" priority="1">
      <formula>OR(R7=TRUE,S7=TRUE)</formula>
    </cfRule>
  </conditionalFormatting>
  <conditionalFormatting sqref="M5 C6 G6:M6 P6:Q6 N8:Q8 E8:E9 G9 I9 L9 N9 P9">
    <cfRule type="containsBlanks" dxfId="10" priority="4">
      <formula>LEN(TRIM(C5))=0</formula>
    </cfRule>
  </conditionalFormatting>
  <dataValidations count="4">
    <dataValidation type="list" allowBlank="1" showInputMessage="1" showErrorMessage="1" sqref="D13:D23" xr:uid="{F5D66EE2-8CD4-4B34-B4F3-4D36594B6537}">
      <formula1>"演習,講義"</formula1>
    </dataValidation>
    <dataValidation type="list" allowBlank="1" showInputMessage="1" showErrorMessage="1" sqref="H23" xr:uid="{82555267-4580-4276-A89B-FDB2FFF3B38C}">
      <formula1>"専攻語科目 演習,専攻科目 講義,専攻科目 演習,兼修語学上級（英語）,兼修語学上級（中国語）,兼修語学上級（朝鮮語）"</formula1>
    </dataValidation>
    <dataValidation type="decimal" allowBlank="1" showInputMessage="1" showErrorMessage="1" errorTitle="整数のみを入力してください。" error="整数のみを入力してください。_x000a_「時間」「h」等の単位は不要です。" sqref="E13:E22" xr:uid="{61C3B9FA-9D24-4D3A-90C8-DCFAAEEF6FB4}">
      <formula1>0</formula1>
      <formula2>999</formula2>
    </dataValidation>
    <dataValidation type="list" allowBlank="1" showInputMessage="1" showErrorMessage="1" sqref="H13:K22" xr:uid="{04616EEA-F0A2-470F-9A7C-28F666DA53A1}">
      <formula1>"専攻語科目 演習,専攻科目 講義,専攻科目 演習"</formula1>
    </dataValidation>
  </dataValidations>
  <hyperlinks>
    <hyperlink ref="A4" r:id="rId1" display="注）「留学単位認定の申請要件」を確認すること。" xr:uid="{A2E9DF2E-32B4-47EC-856C-A59E0581406A}"/>
  </hyperlinks>
  <printOptions horizontalCentered="1"/>
  <pageMargins left="0.70866141732283472" right="0.70866141732283472" top="0.74803149606299213" bottom="0.3" header="0.31496062992125984" footer="0.31496062992125984"/>
  <pageSetup paperSize="9" scale="9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nchor moveWithCells="1">
                  <from>
                    <xdr:col>11</xdr:col>
                    <xdr:colOff>314325</xdr:colOff>
                    <xdr:row>6</xdr:row>
                    <xdr:rowOff>28575</xdr:rowOff>
                  </from>
                  <to>
                    <xdr:col>12</xdr:col>
                    <xdr:colOff>114300</xdr:colOff>
                    <xdr:row>6</xdr:row>
                    <xdr:rowOff>266700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13</xdr:col>
                    <xdr:colOff>295275</xdr:colOff>
                    <xdr:row>6</xdr:row>
                    <xdr:rowOff>19050</xdr:rowOff>
                  </from>
                  <to>
                    <xdr:col>15</xdr:col>
                    <xdr:colOff>28575</xdr:colOff>
                    <xdr:row>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00300-7617-450B-9F8C-E41A3DF82EC4}">
  <dimension ref="A1:T26"/>
  <sheetViews>
    <sheetView view="pageBreakPreview" topLeftCell="A5" zoomScale="85" zoomScaleNormal="80" zoomScaleSheetLayoutView="85" workbookViewId="0">
      <selection activeCell="S8" sqref="S8"/>
    </sheetView>
  </sheetViews>
  <sheetFormatPr defaultColWidth="9" defaultRowHeight="18.75"/>
  <cols>
    <col min="1" max="1" width="5.625" style="46" customWidth="1"/>
    <col min="2" max="3" width="10.875" style="46" customWidth="1"/>
    <col min="4" max="4" width="5.625" style="46" customWidth="1"/>
    <col min="5" max="5" width="6.625" style="46" customWidth="1"/>
    <col min="6" max="6" width="5.625" style="46" customWidth="1"/>
    <col min="7" max="7" width="6.625" style="46" customWidth="1"/>
    <col min="8" max="8" width="5.625" style="46" customWidth="1"/>
    <col min="9" max="9" width="6.625" style="46" customWidth="1"/>
    <col min="10" max="10" width="5.625" style="46" customWidth="1"/>
    <col min="11" max="11" width="3.375" style="46" bestFit="1" customWidth="1"/>
    <col min="12" max="12" width="6.75" style="46" bestFit="1" customWidth="1"/>
    <col min="13" max="13" width="5.625" style="46" customWidth="1"/>
    <col min="14" max="14" width="6.625" style="46" customWidth="1"/>
    <col min="15" max="15" width="3.375" style="46" bestFit="1" customWidth="1"/>
    <col min="16" max="16" width="6.625" style="46" customWidth="1"/>
    <col min="17" max="17" width="3.25" style="46" customWidth="1"/>
    <col min="18" max="18" width="9" style="46"/>
    <col min="19" max="19" width="66.25" style="46" customWidth="1"/>
    <col min="20" max="16384" width="9" style="46"/>
  </cols>
  <sheetData>
    <row r="1" spans="1:20" ht="33">
      <c r="A1" s="139" t="s">
        <v>33</v>
      </c>
      <c r="B1" s="139"/>
      <c r="C1" s="139"/>
      <c r="D1" s="139"/>
      <c r="E1" s="139"/>
      <c r="F1" s="139"/>
      <c r="G1" s="139"/>
      <c r="H1" s="139"/>
      <c r="I1" s="139"/>
      <c r="J1" s="139"/>
      <c r="K1" s="139"/>
      <c r="L1" s="139"/>
      <c r="M1" s="139"/>
      <c r="N1" s="139"/>
      <c r="O1" s="139"/>
      <c r="P1" s="139"/>
      <c r="Q1" s="139"/>
    </row>
    <row r="2" spans="1:20" ht="24" customHeight="1">
      <c r="A2" s="47" t="s">
        <v>32</v>
      </c>
      <c r="B2" s="73"/>
      <c r="C2" s="73"/>
      <c r="D2" s="73"/>
      <c r="E2" s="73"/>
      <c r="F2" s="73"/>
      <c r="G2" s="73"/>
      <c r="H2" s="73"/>
      <c r="I2" s="73"/>
      <c r="J2" s="73"/>
      <c r="K2" s="73"/>
      <c r="L2" s="73"/>
      <c r="M2" s="73"/>
      <c r="N2" s="73"/>
      <c r="O2" s="73"/>
      <c r="P2" s="73"/>
      <c r="Q2" s="73"/>
    </row>
    <row r="3" spans="1:20" ht="24" customHeight="1">
      <c r="A3" s="47" t="s">
        <v>248</v>
      </c>
      <c r="B3" s="73"/>
      <c r="C3" s="73"/>
      <c r="D3" s="73"/>
      <c r="E3" s="73"/>
      <c r="F3" s="73"/>
      <c r="G3" s="73"/>
      <c r="H3" s="73"/>
      <c r="I3" s="73"/>
      <c r="J3" s="73"/>
      <c r="K3" s="73"/>
      <c r="L3" s="73"/>
      <c r="M3" s="73"/>
      <c r="N3" s="73"/>
      <c r="O3" s="73"/>
      <c r="P3" s="73"/>
      <c r="Q3" s="73"/>
    </row>
    <row r="4" spans="1:20" ht="24" customHeight="1">
      <c r="A4" s="47" t="s">
        <v>238</v>
      </c>
      <c r="B4" s="73"/>
      <c r="C4" s="73"/>
      <c r="D4" s="73"/>
      <c r="E4" s="73"/>
      <c r="F4" s="73"/>
      <c r="G4" s="73"/>
      <c r="H4" s="73"/>
      <c r="I4" s="73"/>
      <c r="J4" s="73"/>
      <c r="K4" s="73"/>
      <c r="L4" s="73"/>
      <c r="M4" s="73"/>
      <c r="N4" s="73"/>
      <c r="O4" s="73"/>
      <c r="P4" s="73"/>
      <c r="Q4" s="73"/>
    </row>
    <row r="5" spans="1:20" ht="24" customHeight="1">
      <c r="A5" s="48" t="s">
        <v>35</v>
      </c>
      <c r="B5" s="73"/>
      <c r="C5" s="73"/>
      <c r="D5" s="73"/>
      <c r="E5" s="73"/>
      <c r="F5" s="73"/>
      <c r="G5" s="73"/>
      <c r="H5" s="73"/>
      <c r="I5" s="73"/>
      <c r="J5" s="73"/>
      <c r="K5" s="73"/>
      <c r="L5" s="73"/>
      <c r="M5" s="73"/>
      <c r="N5" s="73"/>
      <c r="O5" s="73"/>
      <c r="P5" s="73"/>
      <c r="Q5" s="73"/>
    </row>
    <row r="6" spans="1:20" ht="35.1" customHeight="1">
      <c r="L6" s="49" t="s">
        <v>16</v>
      </c>
      <c r="M6" s="140"/>
      <c r="N6" s="140"/>
      <c r="O6" s="140"/>
      <c r="P6" s="140"/>
      <c r="Q6" s="140"/>
    </row>
    <row r="7" spans="1:20" ht="35.1" customHeight="1">
      <c r="A7" s="121" t="s">
        <v>1</v>
      </c>
      <c r="B7" s="141"/>
      <c r="C7" s="134"/>
      <c r="D7" s="136"/>
      <c r="E7" s="121" t="s">
        <v>2</v>
      </c>
      <c r="F7" s="141"/>
      <c r="G7" s="134"/>
      <c r="H7" s="135"/>
      <c r="I7" s="135"/>
      <c r="J7" s="135"/>
      <c r="K7" s="135"/>
      <c r="L7" s="135"/>
      <c r="M7" s="164"/>
      <c r="N7" s="142" t="s">
        <v>3</v>
      </c>
      <c r="O7" s="142"/>
      <c r="P7" s="143"/>
      <c r="Q7" s="143"/>
    </row>
    <row r="8" spans="1:20" ht="35.1" customHeight="1">
      <c r="A8" s="147" t="s">
        <v>239</v>
      </c>
      <c r="B8" s="147"/>
      <c r="C8" s="156"/>
      <c r="D8" s="156"/>
      <c r="E8" s="156"/>
      <c r="F8" s="157"/>
      <c r="G8" s="121" t="s">
        <v>253</v>
      </c>
      <c r="H8" s="122"/>
      <c r="I8" s="122"/>
      <c r="J8" s="180"/>
      <c r="K8" s="181"/>
      <c r="L8" s="182" t="s">
        <v>254</v>
      </c>
      <c r="M8" s="123"/>
      <c r="N8" s="123"/>
      <c r="O8" s="123"/>
      <c r="P8" s="123"/>
      <c r="Q8" s="183"/>
      <c r="S8" s="46" t="b">
        <v>0</v>
      </c>
      <c r="T8" s="46" t="b">
        <v>0</v>
      </c>
    </row>
    <row r="9" spans="1:20" ht="35.1" customHeight="1">
      <c r="A9" s="148" t="s">
        <v>4</v>
      </c>
      <c r="B9" s="149"/>
      <c r="C9" s="121" t="s">
        <v>5</v>
      </c>
      <c r="D9" s="141"/>
      <c r="E9" s="134"/>
      <c r="F9" s="135"/>
      <c r="G9" s="135"/>
      <c r="H9" s="135"/>
      <c r="I9" s="135"/>
      <c r="J9" s="135"/>
      <c r="K9" s="136"/>
      <c r="L9" s="121" t="s">
        <v>7</v>
      </c>
      <c r="M9" s="120"/>
      <c r="N9" s="134"/>
      <c r="O9" s="135"/>
      <c r="P9" s="135"/>
      <c r="Q9" s="136"/>
    </row>
    <row r="10" spans="1:20" ht="35.1" customHeight="1">
      <c r="A10" s="150"/>
      <c r="B10" s="151"/>
      <c r="C10" s="154" t="s">
        <v>8</v>
      </c>
      <c r="D10" s="155"/>
      <c r="E10" s="70"/>
      <c r="F10" s="50" t="s">
        <v>10</v>
      </c>
      <c r="G10" s="71"/>
      <c r="H10" s="82" t="s">
        <v>242</v>
      </c>
      <c r="I10" s="68"/>
      <c r="J10" s="50" t="s">
        <v>12</v>
      </c>
      <c r="K10" s="50" t="s">
        <v>13</v>
      </c>
      <c r="L10" s="71"/>
      <c r="M10" s="50" t="s">
        <v>241</v>
      </c>
      <c r="N10" s="71"/>
      <c r="O10" s="50" t="s">
        <v>11</v>
      </c>
      <c r="P10" s="71"/>
      <c r="Q10" s="51" t="s">
        <v>12</v>
      </c>
    </row>
    <row r="12" spans="1:20" ht="24.95" customHeight="1" thickBot="1">
      <c r="A12" s="177" t="s">
        <v>17</v>
      </c>
      <c r="B12" s="119"/>
      <c r="C12" s="119"/>
      <c r="D12" s="119"/>
      <c r="E12" s="119"/>
      <c r="F12" s="119"/>
      <c r="G12" s="120"/>
      <c r="H12" s="178" t="s">
        <v>249</v>
      </c>
      <c r="I12" s="178"/>
      <c r="J12" s="178"/>
      <c r="K12" s="178"/>
      <c r="L12" s="178"/>
      <c r="M12" s="178"/>
      <c r="N12" s="178"/>
      <c r="O12" s="178"/>
      <c r="P12" s="178"/>
      <c r="Q12" s="179"/>
    </row>
    <row r="13" spans="1:20" s="55" customFormat="1" ht="49.5" customHeight="1">
      <c r="A13" s="52" t="s">
        <v>30</v>
      </c>
      <c r="B13" s="152" t="s">
        <v>26</v>
      </c>
      <c r="C13" s="120"/>
      <c r="D13" s="52" t="s">
        <v>256</v>
      </c>
      <c r="E13" s="52" t="s">
        <v>22</v>
      </c>
      <c r="F13" s="175" t="s">
        <v>20</v>
      </c>
      <c r="G13" s="176"/>
      <c r="H13" s="76" t="s">
        <v>218</v>
      </c>
      <c r="I13" s="176" t="s">
        <v>250</v>
      </c>
      <c r="J13" s="119"/>
      <c r="K13" s="119"/>
      <c r="L13" s="120"/>
      <c r="M13" s="52" t="s">
        <v>237</v>
      </c>
      <c r="N13" s="72" t="s">
        <v>29</v>
      </c>
      <c r="O13" s="172" t="s">
        <v>257</v>
      </c>
      <c r="P13" s="173"/>
      <c r="Q13" s="174"/>
      <c r="R13" s="53" t="s">
        <v>240</v>
      </c>
      <c r="S13" s="67" t="s">
        <v>261</v>
      </c>
      <c r="T13" s="54"/>
    </row>
    <row r="14" spans="1:20" ht="45" customHeight="1">
      <c r="A14" s="56">
        <v>1</v>
      </c>
      <c r="B14" s="158"/>
      <c r="C14" s="159"/>
      <c r="D14" s="83"/>
      <c r="E14" s="85"/>
      <c r="F14" s="163"/>
      <c r="G14" s="164"/>
      <c r="H14" s="44"/>
      <c r="I14" s="165" t="str">
        <f>IFERROR(VLOOKUP(H:H,'兼修語学（科目一覧 申請条件）'!D:E,2,0),"自動反映")</f>
        <v>自動反映</v>
      </c>
      <c r="J14" s="165"/>
      <c r="K14" s="165"/>
      <c r="L14" s="166"/>
      <c r="M14" s="75" t="str">
        <f>IFERROR(VLOOKUP(H:H,'兼修語学（科目一覧 申請条件）'!D:G,4,0),"自動反映")</f>
        <v>自動反映</v>
      </c>
      <c r="N14" s="75" t="str">
        <f>IF(D:D="", "自動反映", IF(D:D="実習", ROUNDDOWN(E:E/30, 0), IF(D:D="演習", ROUNDDOWN(E:E/15, 0), "エラー")))</f>
        <v>自動反映</v>
      </c>
      <c r="O14" s="169" t="s">
        <v>23</v>
      </c>
      <c r="P14" s="170"/>
      <c r="Q14" s="171"/>
      <c r="R14" s="69"/>
      <c r="S14" s="57" t="str">
        <f>IF(OR(D:D="",M:M=""),"自動反映",IF(D:D=M:M,VLOOKUP(I14,'兼修語学（科目一覧 申請条件）'!D:F,3,0),"授業形態が異なるため【申請不可】"))</f>
        <v>自動反映</v>
      </c>
    </row>
    <row r="15" spans="1:20" ht="45" customHeight="1">
      <c r="A15" s="56">
        <v>2</v>
      </c>
      <c r="B15" s="158"/>
      <c r="C15" s="159"/>
      <c r="D15" s="83"/>
      <c r="E15" s="85"/>
      <c r="F15" s="163"/>
      <c r="G15" s="164"/>
      <c r="H15" s="44"/>
      <c r="I15" s="165" t="str">
        <f>IFERROR(VLOOKUP(H:H,'兼修語学（科目一覧 申請条件）'!D:E,2,0),"自動反映")</f>
        <v>自動反映</v>
      </c>
      <c r="J15" s="165"/>
      <c r="K15" s="165"/>
      <c r="L15" s="166"/>
      <c r="M15" s="75" t="str">
        <f>IFERROR(VLOOKUP(H:H,'兼修語学（科目一覧 申請条件）'!D:G,4,0),"自動反映")</f>
        <v>自動反映</v>
      </c>
      <c r="N15" s="75" t="str">
        <f t="shared" ref="N15:N18" si="0">IF(D:D="", "自動反映", IF(D:D="実習", ROUNDDOWN(E:E/30, 0), IF(D:D="演習", ROUNDDOWN(E:E/15, 0), "エラー")))</f>
        <v>自動反映</v>
      </c>
      <c r="O15" s="169" t="s">
        <v>23</v>
      </c>
      <c r="P15" s="170"/>
      <c r="Q15" s="171"/>
      <c r="R15" s="69"/>
      <c r="S15" s="57" t="str">
        <f>IF(OR(D:D="",M:M=""),"自動反映",IF(D:D=M:M,VLOOKUP(I15,'兼修語学（科目一覧 申請条件）'!D:F,3,0),"授業形態が異なるため【申請不可】"))</f>
        <v>自動反映</v>
      </c>
    </row>
    <row r="16" spans="1:20" ht="45" customHeight="1">
      <c r="A16" s="56">
        <v>3</v>
      </c>
      <c r="B16" s="158"/>
      <c r="C16" s="159"/>
      <c r="D16" s="83"/>
      <c r="E16" s="85"/>
      <c r="F16" s="163"/>
      <c r="G16" s="164"/>
      <c r="H16" s="44"/>
      <c r="I16" s="165" t="str">
        <f>IFERROR(VLOOKUP(H:H,'兼修語学（科目一覧 申請条件）'!D:E,2,0),"自動反映")</f>
        <v>自動反映</v>
      </c>
      <c r="J16" s="165"/>
      <c r="K16" s="165"/>
      <c r="L16" s="166"/>
      <c r="M16" s="75" t="str">
        <f>IFERROR(VLOOKUP(H:H,'兼修語学（科目一覧 申請条件）'!D:G,4,0),"自動反映")</f>
        <v>自動反映</v>
      </c>
      <c r="N16" s="75" t="str">
        <f t="shared" si="0"/>
        <v>自動反映</v>
      </c>
      <c r="O16" s="169" t="s">
        <v>23</v>
      </c>
      <c r="P16" s="170"/>
      <c r="Q16" s="171"/>
      <c r="R16" s="69"/>
      <c r="S16" s="57" t="str">
        <f>IF(OR(D:D="",M:M=""),"自動反映",IF(D:D=M:M,VLOOKUP(I16,'兼修語学（科目一覧 申請条件）'!D:F,3,0),"授業形態が異なるため【申請不可】"))</f>
        <v>自動反映</v>
      </c>
    </row>
    <row r="17" spans="1:19" ht="45" customHeight="1">
      <c r="A17" s="56">
        <v>4</v>
      </c>
      <c r="B17" s="158"/>
      <c r="C17" s="159"/>
      <c r="D17" s="83"/>
      <c r="E17" s="85"/>
      <c r="F17" s="163"/>
      <c r="G17" s="164"/>
      <c r="H17" s="44"/>
      <c r="I17" s="165" t="str">
        <f>IFERROR(VLOOKUP(H:H,'兼修語学（科目一覧 申請条件）'!D:E,2,0),"自動反映")</f>
        <v>自動反映</v>
      </c>
      <c r="J17" s="165"/>
      <c r="K17" s="165"/>
      <c r="L17" s="166"/>
      <c r="M17" s="75" t="str">
        <f>IFERROR(VLOOKUP(H:H,'兼修語学（科目一覧 申請条件）'!D:G,4,0),"自動反映")</f>
        <v>自動反映</v>
      </c>
      <c r="N17" s="75" t="str">
        <f t="shared" si="0"/>
        <v>自動反映</v>
      </c>
      <c r="O17" s="169" t="s">
        <v>23</v>
      </c>
      <c r="P17" s="170"/>
      <c r="Q17" s="171"/>
      <c r="R17" s="69"/>
      <c r="S17" s="57" t="str">
        <f>IF(OR(D:D="",M:M=""),"自動反映",IF(D:D=M:M,VLOOKUP(I17,'兼修語学（科目一覧 申請条件）'!D:F,3,0),"授業形態が異なるため【申請不可】"))</f>
        <v>自動反映</v>
      </c>
    </row>
    <row r="18" spans="1:19" ht="45" customHeight="1" thickBot="1">
      <c r="A18" s="56">
        <v>5</v>
      </c>
      <c r="B18" s="158"/>
      <c r="C18" s="159"/>
      <c r="D18" s="83"/>
      <c r="E18" s="85"/>
      <c r="F18" s="163"/>
      <c r="G18" s="164"/>
      <c r="H18" s="44"/>
      <c r="I18" s="165" t="str">
        <f>IFERROR(VLOOKUP(H:H,'兼修語学（科目一覧 申請条件）'!D:E,2,0),"自動反映")</f>
        <v>自動反映</v>
      </c>
      <c r="J18" s="165"/>
      <c r="K18" s="165"/>
      <c r="L18" s="166"/>
      <c r="M18" s="75" t="str">
        <f>IFERROR(VLOOKUP(H:H,'兼修語学（科目一覧 申請条件）'!D:G,4,0),"自動反映")</f>
        <v>自動反映</v>
      </c>
      <c r="N18" s="75" t="str">
        <f t="shared" si="0"/>
        <v>自動反映</v>
      </c>
      <c r="O18" s="160" t="s">
        <v>23</v>
      </c>
      <c r="P18" s="161"/>
      <c r="Q18" s="162"/>
      <c r="R18" s="69"/>
      <c r="S18" s="57" t="str">
        <f>IF(OR(D:D="",M:M=""),"自動反映",IF(D:D=M:M,VLOOKUP(I18,'兼修語学（科目一覧 申請条件）'!D:F,3,0),"授業形態が異なるため【申請不可】"))</f>
        <v>自動反映</v>
      </c>
    </row>
    <row r="19" spans="1:19" ht="30" customHeight="1">
      <c r="A19" s="58"/>
      <c r="B19" s="87" t="s">
        <v>233</v>
      </c>
      <c r="C19" s="60"/>
      <c r="D19" s="58"/>
      <c r="E19" s="61"/>
      <c r="F19" s="61"/>
      <c r="G19" s="61"/>
      <c r="H19" s="61"/>
      <c r="I19" s="62"/>
      <c r="J19" s="62"/>
      <c r="M19" s="49" t="s">
        <v>255</v>
      </c>
      <c r="N19" s="75">
        <f>SUM(N13:N18)</f>
        <v>0</v>
      </c>
      <c r="O19" s="84"/>
      <c r="P19" s="61"/>
      <c r="Q19" s="61"/>
    </row>
    <row r="20" spans="1:19" ht="30" customHeight="1">
      <c r="B20" s="167" t="s">
        <v>258</v>
      </c>
      <c r="C20" s="168"/>
      <c r="D20" s="168"/>
      <c r="E20" s="168"/>
      <c r="F20" s="168"/>
      <c r="G20" s="168"/>
      <c r="H20" s="168"/>
    </row>
    <row r="21" spans="1:19" ht="30" customHeight="1">
      <c r="B21" s="168"/>
      <c r="C21" s="168"/>
      <c r="D21" s="168"/>
      <c r="E21" s="168"/>
      <c r="F21" s="168"/>
      <c r="G21" s="168"/>
      <c r="H21" s="168"/>
      <c r="I21" s="137" t="s">
        <v>243</v>
      </c>
      <c r="J21" s="138"/>
      <c r="K21" s="138"/>
      <c r="L21" s="138"/>
      <c r="N21" s="137" t="s">
        <v>244</v>
      </c>
      <c r="O21" s="138"/>
      <c r="P21" s="138"/>
      <c r="Q21" s="138"/>
      <c r="R21" s="86"/>
    </row>
    <row r="22" spans="1:19" ht="30" customHeight="1">
      <c r="I22" s="64"/>
      <c r="J22" s="64"/>
      <c r="K22" s="64"/>
      <c r="L22" s="64"/>
      <c r="M22" s="65"/>
      <c r="N22" s="65"/>
      <c r="O22" s="65"/>
      <c r="P22" s="65"/>
      <c r="Q22" s="65"/>
    </row>
    <row r="23" spans="1:19" ht="30" customHeight="1">
      <c r="N23" s="64"/>
      <c r="O23" s="64"/>
      <c r="P23" s="64"/>
      <c r="Q23" s="64"/>
    </row>
    <row r="24" spans="1:19" ht="30" customHeight="1">
      <c r="B24" s="66" t="s">
        <v>31</v>
      </c>
    </row>
    <row r="25" spans="1:19" ht="30" customHeight="1">
      <c r="B25" s="59" t="s">
        <v>28</v>
      </c>
      <c r="C25" s="153"/>
      <c r="D25" s="153"/>
      <c r="E25" s="153"/>
      <c r="F25" s="153"/>
    </row>
    <row r="26" spans="1:19" ht="30" customHeight="1"/>
  </sheetData>
  <mergeCells count="48">
    <mergeCell ref="A1:Q1"/>
    <mergeCell ref="M6:Q6"/>
    <mergeCell ref="A7:B7"/>
    <mergeCell ref="C7:D7"/>
    <mergeCell ref="E7:F7"/>
    <mergeCell ref="N7:O7"/>
    <mergeCell ref="P7:Q7"/>
    <mergeCell ref="G7:M7"/>
    <mergeCell ref="A8:B8"/>
    <mergeCell ref="C8:F8"/>
    <mergeCell ref="C10:D10"/>
    <mergeCell ref="G8:K8"/>
    <mergeCell ref="L8:Q8"/>
    <mergeCell ref="B13:C13"/>
    <mergeCell ref="O13:Q13"/>
    <mergeCell ref="A9:B10"/>
    <mergeCell ref="C9:D9"/>
    <mergeCell ref="E9:K9"/>
    <mergeCell ref="N9:Q9"/>
    <mergeCell ref="L9:M9"/>
    <mergeCell ref="F13:G13"/>
    <mergeCell ref="A12:G12"/>
    <mergeCell ref="H12:Q12"/>
    <mergeCell ref="I13:L13"/>
    <mergeCell ref="B16:C16"/>
    <mergeCell ref="O16:Q16"/>
    <mergeCell ref="B17:C17"/>
    <mergeCell ref="O17:Q17"/>
    <mergeCell ref="B14:C14"/>
    <mergeCell ref="O14:Q14"/>
    <mergeCell ref="B15:C15"/>
    <mergeCell ref="O15:Q15"/>
    <mergeCell ref="F14:G14"/>
    <mergeCell ref="F15:G15"/>
    <mergeCell ref="F16:G16"/>
    <mergeCell ref="F17:G17"/>
    <mergeCell ref="I14:L14"/>
    <mergeCell ref="I15:L15"/>
    <mergeCell ref="I16:L16"/>
    <mergeCell ref="I17:L17"/>
    <mergeCell ref="N21:Q21"/>
    <mergeCell ref="C25:F25"/>
    <mergeCell ref="B18:C18"/>
    <mergeCell ref="O18:Q18"/>
    <mergeCell ref="I21:L21"/>
    <mergeCell ref="F18:G18"/>
    <mergeCell ref="I18:L18"/>
    <mergeCell ref="B20:H21"/>
  </mergeCells>
  <phoneticPr fontId="1"/>
  <conditionalFormatting sqref="B14:H18 M6 C7 G7:L7 P7 E9:E10 N9:N10 L10 P10">
    <cfRule type="containsBlanks" dxfId="9" priority="22">
      <formula>LEN(TRIM(B6))=0</formula>
    </cfRule>
  </conditionalFormatting>
  <conditionalFormatting sqref="B14:L18">
    <cfRule type="notContainsBlanks" dxfId="8" priority="12">
      <formula>LEN(TRIM(B14))&gt;0</formula>
    </cfRule>
  </conditionalFormatting>
  <conditionalFormatting sqref="C8:F8">
    <cfRule type="notContainsBlanks" priority="18">
      <formula>LEN(TRIM(C8))&gt;0</formula>
    </cfRule>
  </conditionalFormatting>
  <conditionalFormatting sqref="D14:D18">
    <cfRule type="expression" dxfId="7" priority="2">
      <formula>ISNUMBER(SEARCH("授業形態が異なるため【申請不可】", S14))</formula>
    </cfRule>
  </conditionalFormatting>
  <conditionalFormatting sqref="G10:I10">
    <cfRule type="containsBlanks" dxfId="6" priority="17">
      <formula>LEN(TRIM(G10))=0</formula>
    </cfRule>
  </conditionalFormatting>
  <conditionalFormatting sqref="I14:L18">
    <cfRule type="containsText" dxfId="5" priority="10" operator="containsText" text="自動反映">
      <formula>NOT(ISERROR(SEARCH("自動反映",I14)))</formula>
    </cfRule>
  </conditionalFormatting>
  <conditionalFormatting sqref="L8:Q8">
    <cfRule type="expression" dxfId="4" priority="3">
      <formula>OR(S8=TRUE,T8=TRUE)</formula>
    </cfRule>
  </conditionalFormatting>
  <conditionalFormatting sqref="M14:M18">
    <cfRule type="expression" dxfId="3" priority="1">
      <formula>ISNUMBER(SEARCH("授業形態が異なるため【申請不可】", S14))</formula>
    </cfRule>
  </conditionalFormatting>
  <conditionalFormatting sqref="N19">
    <cfRule type="cellIs" dxfId="2" priority="11" operator="equal">
      <formula>"自動反映"</formula>
    </cfRule>
  </conditionalFormatting>
  <conditionalFormatting sqref="S14:S18 M14:N18">
    <cfRule type="cellIs" dxfId="1" priority="21" operator="equal">
      <formula>"自動反映"</formula>
    </cfRule>
  </conditionalFormatting>
  <dataValidations count="4">
    <dataValidation type="list" allowBlank="1" showInputMessage="1" showErrorMessage="1" sqref="I19" xr:uid="{9CC07E24-B266-4D6D-9B5B-0BD99DD7F119}">
      <formula1>"専攻語科目 演習,専攻科目 講義,専攻科目 演習,兼修語学上級（英語）,兼修語学上級（中国語）,兼修語学上級（朝鮮語）"</formula1>
    </dataValidation>
    <dataValidation type="list" allowBlank="1" showInputMessage="1" showErrorMessage="1" sqref="D19" xr:uid="{1EFB309B-50D2-4F23-BF6E-B7957A28BCAF}">
      <formula1>"演習,講義"</formula1>
    </dataValidation>
    <dataValidation type="list" allowBlank="1" showInputMessage="1" showErrorMessage="1" sqref="D14:D18" xr:uid="{5D852F63-ECDC-4A99-838F-F90C7BF9F215}">
      <formula1>"演習,実習"</formula1>
    </dataValidation>
    <dataValidation type="whole" allowBlank="1" showInputMessage="1" showErrorMessage="1" errorTitle="整数のみを入力してください。" error="整数のみを入力してください。_x000a_「時間」「h」等の単位は不要です。" sqref="E14:E18" xr:uid="{B16CEBC5-5B69-42E7-A3CC-4752097EED40}">
      <formula1>0</formula1>
      <formula2>999</formula2>
    </dataValidation>
  </dataValidations>
  <hyperlinks>
    <hyperlink ref="A5" r:id="rId1" display="注）「留学単位認定の申請要件」を確認すること。" xr:uid="{8124FDA0-4D05-47DC-97E9-29F6F9E5F3D1}"/>
  </hyperlinks>
  <printOptions horizontalCentered="1"/>
  <pageMargins left="0.70866141732283472" right="0.70866141732283472" top="0.74803149606299213" bottom="0.3" header="0.31496062992125984" footer="0.31496062992125984"/>
  <pageSetup paperSize="9" scale="6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34" r:id="rId5" name="Check Box 38">
              <controlPr defaultSize="0" autoFill="0" autoLine="0" autoPict="0">
                <anchor moveWithCells="1">
                  <from>
                    <xdr:col>14</xdr:col>
                    <xdr:colOff>66675</xdr:colOff>
                    <xdr:row>7</xdr:row>
                    <xdr:rowOff>85725</xdr:rowOff>
                  </from>
                  <to>
                    <xdr:col>15</xdr:col>
                    <xdr:colOff>123825</xdr:colOff>
                    <xdr:row>7</xdr:row>
                    <xdr:rowOff>323850</xdr:rowOff>
                  </to>
                </anchor>
              </controlPr>
            </control>
          </mc:Choice>
        </mc:AlternateContent>
        <mc:AlternateContent xmlns:mc="http://schemas.openxmlformats.org/markup-compatibility/2006">
          <mc:Choice Requires="x14">
            <control shapeId="4136" r:id="rId6" name="Check Box 40">
              <controlPr defaultSize="0" autoFill="0" autoLine="0" autoPict="0">
                <anchor moveWithCells="1">
                  <from>
                    <xdr:col>12</xdr:col>
                    <xdr:colOff>142875</xdr:colOff>
                    <xdr:row>7</xdr:row>
                    <xdr:rowOff>95250</xdr:rowOff>
                  </from>
                  <to>
                    <xdr:col>13</xdr:col>
                    <xdr:colOff>28575</xdr:colOff>
                    <xdr:row>7</xdr:row>
                    <xdr:rowOff>333375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0" operator="containsText" id="{9E9C1D02-F148-4E48-9937-2198142CEAE7}">
            <xm:f>NOT(ISERROR(SEARCH("申請不可",S14)))</xm:f>
            <xm:f>"申請不可"</xm:f>
            <x14:dxf>
              <font>
                <b/>
                <i val="0"/>
                <color rgb="FFFF0000"/>
              </font>
              <fill>
                <patternFill>
                  <bgColor theme="5" tint="0.79998168889431442"/>
                </patternFill>
              </fill>
            </x14:dxf>
          </x14:cfRule>
          <xm:sqref>S14:S18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81D3321-8722-42BE-B48F-E7F398C0BE5E}">
          <x14:formula1>
            <xm:f>'兼修語学（科目一覧 申請条件）'!$D$2:$D$89</xm:f>
          </x14:formula1>
          <xm:sqref>H14:H17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CEC0-8921-4DFE-A678-6DC5C815B717}">
  <dimension ref="A1:G90"/>
  <sheetViews>
    <sheetView view="pageBreakPreview" zoomScaleNormal="100" zoomScaleSheetLayoutView="100" workbookViewId="0">
      <pane xSplit="6" ySplit="1" topLeftCell="G76" activePane="bottomRight" state="frozen"/>
      <selection pane="topRight" activeCell="E1" sqref="E1"/>
      <selection pane="bottomLeft" activeCell="A2" sqref="A2"/>
      <selection pane="bottomRight" activeCell="F83" sqref="F83"/>
    </sheetView>
  </sheetViews>
  <sheetFormatPr defaultRowHeight="18.75"/>
  <cols>
    <col min="1" max="2" width="23.375" customWidth="1"/>
    <col min="3" max="3" width="10.625" customWidth="1"/>
    <col min="4" max="4" width="15.625" customWidth="1"/>
    <col min="5" max="5" width="27.5" customWidth="1"/>
    <col min="6" max="6" width="71.875" customWidth="1"/>
  </cols>
  <sheetData>
    <row r="1" spans="1:7" s="19" customFormat="1" ht="19.5" thickTop="1">
      <c r="A1" s="12" t="s">
        <v>36</v>
      </c>
      <c r="B1" s="13" t="s">
        <v>220</v>
      </c>
      <c r="C1" s="14" t="s">
        <v>223</v>
      </c>
      <c r="D1" s="15" t="s">
        <v>37</v>
      </c>
      <c r="E1" s="16" t="s">
        <v>38</v>
      </c>
      <c r="F1" s="17" t="s">
        <v>219</v>
      </c>
      <c r="G1" s="18" t="s">
        <v>234</v>
      </c>
    </row>
    <row r="2" spans="1:7">
      <c r="A2" s="20" t="s">
        <v>39</v>
      </c>
      <c r="B2" s="21" t="s">
        <v>222</v>
      </c>
      <c r="C2" s="22" t="s">
        <v>224</v>
      </c>
      <c r="D2" s="23" t="s">
        <v>58</v>
      </c>
      <c r="E2" s="24" t="s">
        <v>59</v>
      </c>
      <c r="F2" s="25" t="s">
        <v>232</v>
      </c>
      <c r="G2" s="26" t="s">
        <v>235</v>
      </c>
    </row>
    <row r="3" spans="1:7">
      <c r="A3" s="20" t="s">
        <v>39</v>
      </c>
      <c r="B3" s="21" t="s">
        <v>222</v>
      </c>
      <c r="C3" s="22" t="s">
        <v>225</v>
      </c>
      <c r="D3" s="23" t="s">
        <v>60</v>
      </c>
      <c r="E3" s="24" t="s">
        <v>61</v>
      </c>
      <c r="F3" s="25" t="s">
        <v>231</v>
      </c>
      <c r="G3" s="26" t="s">
        <v>235</v>
      </c>
    </row>
    <row r="4" spans="1:7">
      <c r="A4" s="20" t="s">
        <v>39</v>
      </c>
      <c r="B4" s="21" t="s">
        <v>222</v>
      </c>
      <c r="C4" s="22" t="s">
        <v>224</v>
      </c>
      <c r="D4" s="23" t="s">
        <v>40</v>
      </c>
      <c r="E4" s="24" t="s">
        <v>41</v>
      </c>
      <c r="F4" s="25" t="s">
        <v>232</v>
      </c>
      <c r="G4" s="26" t="s">
        <v>235</v>
      </c>
    </row>
    <row r="5" spans="1:7">
      <c r="A5" s="20" t="s">
        <v>39</v>
      </c>
      <c r="B5" s="21" t="s">
        <v>222</v>
      </c>
      <c r="C5" s="22" t="s">
        <v>225</v>
      </c>
      <c r="D5" s="23" t="s">
        <v>48</v>
      </c>
      <c r="E5" s="24" t="s">
        <v>49</v>
      </c>
      <c r="F5" s="25" t="s">
        <v>231</v>
      </c>
      <c r="G5" s="26" t="s">
        <v>235</v>
      </c>
    </row>
    <row r="6" spans="1:7">
      <c r="A6" s="20" t="s">
        <v>39</v>
      </c>
      <c r="B6" s="21" t="s">
        <v>222</v>
      </c>
      <c r="C6" s="22" t="s">
        <v>224</v>
      </c>
      <c r="D6" s="23" t="s">
        <v>70</v>
      </c>
      <c r="E6" s="24" t="s">
        <v>71</v>
      </c>
      <c r="F6" s="25" t="s">
        <v>232</v>
      </c>
      <c r="G6" s="26" t="s">
        <v>235</v>
      </c>
    </row>
    <row r="7" spans="1:7">
      <c r="A7" s="20" t="s">
        <v>39</v>
      </c>
      <c r="B7" s="21" t="s">
        <v>222</v>
      </c>
      <c r="C7" s="22" t="s">
        <v>225</v>
      </c>
      <c r="D7" s="23" t="s">
        <v>42</v>
      </c>
      <c r="E7" s="24" t="s">
        <v>43</v>
      </c>
      <c r="F7" s="25" t="s">
        <v>231</v>
      </c>
      <c r="G7" s="26" t="s">
        <v>235</v>
      </c>
    </row>
    <row r="8" spans="1:7">
      <c r="A8" s="20" t="s">
        <v>39</v>
      </c>
      <c r="B8" s="21" t="s">
        <v>222</v>
      </c>
      <c r="C8" s="22" t="s">
        <v>224</v>
      </c>
      <c r="D8" s="23" t="s">
        <v>72</v>
      </c>
      <c r="E8" s="24" t="s">
        <v>73</v>
      </c>
      <c r="F8" s="25" t="s">
        <v>232</v>
      </c>
      <c r="G8" s="26" t="s">
        <v>235</v>
      </c>
    </row>
    <row r="9" spans="1:7">
      <c r="A9" s="20" t="s">
        <v>39</v>
      </c>
      <c r="B9" s="21" t="s">
        <v>222</v>
      </c>
      <c r="C9" s="22" t="s">
        <v>225</v>
      </c>
      <c r="D9" s="23" t="s">
        <v>66</v>
      </c>
      <c r="E9" s="24" t="s">
        <v>67</v>
      </c>
      <c r="F9" s="25" t="s">
        <v>231</v>
      </c>
      <c r="G9" s="26" t="s">
        <v>235</v>
      </c>
    </row>
    <row r="10" spans="1:7">
      <c r="A10" s="20" t="s">
        <v>39</v>
      </c>
      <c r="B10" s="21" t="s">
        <v>222</v>
      </c>
      <c r="C10" s="22" t="s">
        <v>224</v>
      </c>
      <c r="D10" s="23" t="s">
        <v>74</v>
      </c>
      <c r="E10" s="24" t="s">
        <v>75</v>
      </c>
      <c r="F10" s="25" t="s">
        <v>232</v>
      </c>
      <c r="G10" s="26" t="s">
        <v>235</v>
      </c>
    </row>
    <row r="11" spans="1:7">
      <c r="A11" s="20" t="s">
        <v>39</v>
      </c>
      <c r="B11" s="21" t="s">
        <v>222</v>
      </c>
      <c r="C11" s="22" t="s">
        <v>225</v>
      </c>
      <c r="D11" s="23" t="s">
        <v>44</v>
      </c>
      <c r="E11" s="24" t="s">
        <v>45</v>
      </c>
      <c r="F11" s="25" t="s">
        <v>231</v>
      </c>
      <c r="G11" s="26" t="s">
        <v>235</v>
      </c>
    </row>
    <row r="12" spans="1:7">
      <c r="A12" s="20" t="s">
        <v>39</v>
      </c>
      <c r="B12" s="21" t="s">
        <v>222</v>
      </c>
      <c r="C12" s="22" t="s">
        <v>224</v>
      </c>
      <c r="D12" s="23" t="s">
        <v>46</v>
      </c>
      <c r="E12" s="24" t="s">
        <v>47</v>
      </c>
      <c r="F12" s="25" t="s">
        <v>232</v>
      </c>
      <c r="G12" s="26" t="s">
        <v>235</v>
      </c>
    </row>
    <row r="13" spans="1:7">
      <c r="A13" s="20" t="s">
        <v>39</v>
      </c>
      <c r="B13" s="21" t="s">
        <v>222</v>
      </c>
      <c r="C13" s="22" t="s">
        <v>225</v>
      </c>
      <c r="D13" s="23" t="s">
        <v>50</v>
      </c>
      <c r="E13" s="24" t="s">
        <v>51</v>
      </c>
      <c r="F13" s="25" t="s">
        <v>231</v>
      </c>
      <c r="G13" s="26" t="s">
        <v>235</v>
      </c>
    </row>
    <row r="14" spans="1:7">
      <c r="A14" s="20" t="s">
        <v>39</v>
      </c>
      <c r="B14" s="21" t="s">
        <v>222</v>
      </c>
      <c r="C14" s="22" t="s">
        <v>224</v>
      </c>
      <c r="D14" s="23" t="s">
        <v>54</v>
      </c>
      <c r="E14" s="24" t="s">
        <v>55</v>
      </c>
      <c r="F14" s="25" t="s">
        <v>232</v>
      </c>
      <c r="G14" s="26" t="s">
        <v>235</v>
      </c>
    </row>
    <row r="15" spans="1:7">
      <c r="A15" s="20" t="s">
        <v>39</v>
      </c>
      <c r="B15" s="21" t="s">
        <v>222</v>
      </c>
      <c r="C15" s="22" t="s">
        <v>225</v>
      </c>
      <c r="D15" s="23" t="s">
        <v>56</v>
      </c>
      <c r="E15" s="24" t="s">
        <v>57</v>
      </c>
      <c r="F15" s="25" t="s">
        <v>231</v>
      </c>
      <c r="G15" s="26" t="s">
        <v>235</v>
      </c>
    </row>
    <row r="16" spans="1:7">
      <c r="A16" s="20" t="s">
        <v>39</v>
      </c>
      <c r="B16" s="21" t="s">
        <v>222</v>
      </c>
      <c r="C16" s="22" t="s">
        <v>224</v>
      </c>
      <c r="D16" s="23" t="s">
        <v>52</v>
      </c>
      <c r="E16" s="24" t="s">
        <v>53</v>
      </c>
      <c r="F16" s="25" t="s">
        <v>232</v>
      </c>
      <c r="G16" s="26" t="s">
        <v>235</v>
      </c>
    </row>
    <row r="17" spans="1:7">
      <c r="A17" s="20" t="s">
        <v>39</v>
      </c>
      <c r="B17" s="21" t="s">
        <v>222</v>
      </c>
      <c r="C17" s="22" t="s">
        <v>225</v>
      </c>
      <c r="D17" s="23" t="s">
        <v>68</v>
      </c>
      <c r="E17" s="24" t="s">
        <v>69</v>
      </c>
      <c r="F17" s="25" t="s">
        <v>231</v>
      </c>
      <c r="G17" s="26" t="s">
        <v>235</v>
      </c>
    </row>
    <row r="18" spans="1:7">
      <c r="A18" s="20" t="s">
        <v>39</v>
      </c>
      <c r="B18" s="21" t="s">
        <v>222</v>
      </c>
      <c r="C18" s="22" t="s">
        <v>224</v>
      </c>
      <c r="D18" s="23" t="s">
        <v>62</v>
      </c>
      <c r="E18" s="24" t="s">
        <v>63</v>
      </c>
      <c r="F18" s="25" t="s">
        <v>232</v>
      </c>
      <c r="G18" s="26" t="s">
        <v>235</v>
      </c>
    </row>
    <row r="19" spans="1:7">
      <c r="A19" s="20" t="s">
        <v>39</v>
      </c>
      <c r="B19" s="21" t="s">
        <v>222</v>
      </c>
      <c r="C19" s="22" t="s">
        <v>225</v>
      </c>
      <c r="D19" s="23" t="s">
        <v>64</v>
      </c>
      <c r="E19" s="24" t="s">
        <v>65</v>
      </c>
      <c r="F19" s="25" t="s">
        <v>231</v>
      </c>
      <c r="G19" s="26" t="s">
        <v>235</v>
      </c>
    </row>
    <row r="20" spans="1:7">
      <c r="A20" s="27" t="s">
        <v>76</v>
      </c>
      <c r="B20" s="28" t="s">
        <v>222</v>
      </c>
      <c r="C20" s="29" t="s">
        <v>224</v>
      </c>
      <c r="D20" s="30" t="s">
        <v>99</v>
      </c>
      <c r="E20" s="31" t="s">
        <v>100</v>
      </c>
      <c r="F20" s="32" t="s">
        <v>230</v>
      </c>
      <c r="G20" s="33" t="s">
        <v>235</v>
      </c>
    </row>
    <row r="21" spans="1:7">
      <c r="A21" s="27" t="s">
        <v>76</v>
      </c>
      <c r="B21" s="28" t="s">
        <v>222</v>
      </c>
      <c r="C21" s="29" t="s">
        <v>224</v>
      </c>
      <c r="D21" s="30" t="s">
        <v>77</v>
      </c>
      <c r="E21" s="31" t="s">
        <v>78</v>
      </c>
      <c r="F21" s="32" t="s">
        <v>230</v>
      </c>
      <c r="G21" s="33" t="s">
        <v>235</v>
      </c>
    </row>
    <row r="22" spans="1:7">
      <c r="A22" s="27" t="s">
        <v>76</v>
      </c>
      <c r="B22" s="28" t="s">
        <v>222</v>
      </c>
      <c r="C22" s="29" t="s">
        <v>224</v>
      </c>
      <c r="D22" s="30" t="s">
        <v>113</v>
      </c>
      <c r="E22" s="31" t="s">
        <v>114</v>
      </c>
      <c r="F22" s="32" t="s">
        <v>230</v>
      </c>
      <c r="G22" s="33" t="s">
        <v>235</v>
      </c>
    </row>
    <row r="23" spans="1:7">
      <c r="A23" s="27" t="s">
        <v>76</v>
      </c>
      <c r="B23" s="28" t="s">
        <v>222</v>
      </c>
      <c r="C23" s="29" t="s">
        <v>224</v>
      </c>
      <c r="D23" s="30" t="s">
        <v>79</v>
      </c>
      <c r="E23" s="31" t="s">
        <v>80</v>
      </c>
      <c r="F23" s="32" t="s">
        <v>230</v>
      </c>
      <c r="G23" s="33" t="s">
        <v>235</v>
      </c>
    </row>
    <row r="24" spans="1:7">
      <c r="A24" s="27" t="s">
        <v>76</v>
      </c>
      <c r="B24" s="28" t="s">
        <v>222</v>
      </c>
      <c r="C24" s="29" t="s">
        <v>224</v>
      </c>
      <c r="D24" s="30" t="s">
        <v>81</v>
      </c>
      <c r="E24" s="31" t="s">
        <v>82</v>
      </c>
      <c r="F24" s="32" t="s">
        <v>230</v>
      </c>
      <c r="G24" s="33" t="s">
        <v>235</v>
      </c>
    </row>
    <row r="25" spans="1:7">
      <c r="A25" s="27" t="s">
        <v>76</v>
      </c>
      <c r="B25" s="28" t="s">
        <v>222</v>
      </c>
      <c r="C25" s="29" t="s">
        <v>224</v>
      </c>
      <c r="D25" s="30" t="s">
        <v>107</v>
      </c>
      <c r="E25" s="31" t="s">
        <v>108</v>
      </c>
      <c r="F25" s="32" t="s">
        <v>230</v>
      </c>
      <c r="G25" s="33" t="s">
        <v>235</v>
      </c>
    </row>
    <row r="26" spans="1:7">
      <c r="A26" s="27" t="s">
        <v>76</v>
      </c>
      <c r="B26" s="28" t="s">
        <v>222</v>
      </c>
      <c r="C26" s="29" t="s">
        <v>224</v>
      </c>
      <c r="D26" s="30" t="s">
        <v>109</v>
      </c>
      <c r="E26" s="31" t="s">
        <v>110</v>
      </c>
      <c r="F26" s="32" t="s">
        <v>230</v>
      </c>
      <c r="G26" s="33" t="s">
        <v>235</v>
      </c>
    </row>
    <row r="27" spans="1:7">
      <c r="A27" s="27" t="s">
        <v>76</v>
      </c>
      <c r="B27" s="28" t="s">
        <v>222</v>
      </c>
      <c r="C27" s="29" t="s">
        <v>224</v>
      </c>
      <c r="D27" s="30" t="s">
        <v>83</v>
      </c>
      <c r="E27" s="31" t="s">
        <v>84</v>
      </c>
      <c r="F27" s="32" t="s">
        <v>230</v>
      </c>
      <c r="G27" s="33" t="s">
        <v>235</v>
      </c>
    </row>
    <row r="28" spans="1:7">
      <c r="A28" s="27" t="s">
        <v>76</v>
      </c>
      <c r="B28" s="28" t="s">
        <v>222</v>
      </c>
      <c r="C28" s="29" t="s">
        <v>224</v>
      </c>
      <c r="D28" s="30" t="s">
        <v>111</v>
      </c>
      <c r="E28" s="31" t="s">
        <v>112</v>
      </c>
      <c r="F28" s="32" t="s">
        <v>230</v>
      </c>
      <c r="G28" s="33" t="s">
        <v>235</v>
      </c>
    </row>
    <row r="29" spans="1:7">
      <c r="A29" s="27" t="s">
        <v>76</v>
      </c>
      <c r="B29" s="28" t="s">
        <v>221</v>
      </c>
      <c r="C29" s="29" t="s">
        <v>224</v>
      </c>
      <c r="D29" s="30" t="s">
        <v>85</v>
      </c>
      <c r="E29" s="31" t="s">
        <v>86</v>
      </c>
      <c r="F29" s="34" t="s">
        <v>226</v>
      </c>
      <c r="G29" s="33" t="s">
        <v>235</v>
      </c>
    </row>
    <row r="30" spans="1:7">
      <c r="A30" s="27" t="s">
        <v>76</v>
      </c>
      <c r="B30" s="28" t="s">
        <v>221</v>
      </c>
      <c r="C30" s="29" t="s">
        <v>224</v>
      </c>
      <c r="D30" s="30" t="s">
        <v>87</v>
      </c>
      <c r="E30" s="31" t="s">
        <v>88</v>
      </c>
      <c r="F30" s="34" t="s">
        <v>226</v>
      </c>
      <c r="G30" s="33" t="s">
        <v>235</v>
      </c>
    </row>
    <row r="31" spans="1:7">
      <c r="A31" s="27" t="s">
        <v>76</v>
      </c>
      <c r="B31" s="28" t="s">
        <v>221</v>
      </c>
      <c r="C31" s="29" t="s">
        <v>224</v>
      </c>
      <c r="D31" s="30" t="s">
        <v>89</v>
      </c>
      <c r="E31" s="31" t="s">
        <v>90</v>
      </c>
      <c r="F31" s="34" t="s">
        <v>226</v>
      </c>
      <c r="G31" s="33" t="s">
        <v>235</v>
      </c>
    </row>
    <row r="32" spans="1:7">
      <c r="A32" s="27" t="s">
        <v>76</v>
      </c>
      <c r="B32" s="28" t="s">
        <v>221</v>
      </c>
      <c r="C32" s="29" t="s">
        <v>224</v>
      </c>
      <c r="D32" s="30" t="s">
        <v>91</v>
      </c>
      <c r="E32" s="31" t="s">
        <v>92</v>
      </c>
      <c r="F32" s="34" t="s">
        <v>226</v>
      </c>
      <c r="G32" s="33" t="s">
        <v>235</v>
      </c>
    </row>
    <row r="33" spans="1:7">
      <c r="A33" s="27" t="s">
        <v>76</v>
      </c>
      <c r="B33" s="28" t="s">
        <v>222</v>
      </c>
      <c r="C33" s="29" t="s">
        <v>224</v>
      </c>
      <c r="D33" s="30" t="s">
        <v>105</v>
      </c>
      <c r="E33" s="31" t="s">
        <v>106</v>
      </c>
      <c r="F33" s="32" t="s">
        <v>230</v>
      </c>
      <c r="G33" s="33" t="s">
        <v>235</v>
      </c>
    </row>
    <row r="34" spans="1:7">
      <c r="A34" s="27" t="s">
        <v>76</v>
      </c>
      <c r="B34" s="28" t="s">
        <v>222</v>
      </c>
      <c r="C34" s="29" t="s">
        <v>224</v>
      </c>
      <c r="D34" s="30" t="s">
        <v>93</v>
      </c>
      <c r="E34" s="31" t="s">
        <v>94</v>
      </c>
      <c r="F34" s="32" t="s">
        <v>230</v>
      </c>
      <c r="G34" s="33" t="s">
        <v>235</v>
      </c>
    </row>
    <row r="35" spans="1:7">
      <c r="A35" s="27" t="s">
        <v>76</v>
      </c>
      <c r="B35" s="28" t="s">
        <v>222</v>
      </c>
      <c r="C35" s="29" t="s">
        <v>224</v>
      </c>
      <c r="D35" s="30" t="s">
        <v>101</v>
      </c>
      <c r="E35" s="31" t="s">
        <v>102</v>
      </c>
      <c r="F35" s="32" t="s">
        <v>230</v>
      </c>
      <c r="G35" s="33" t="s">
        <v>235</v>
      </c>
    </row>
    <row r="36" spans="1:7">
      <c r="A36" s="27" t="s">
        <v>76</v>
      </c>
      <c r="B36" s="28" t="s">
        <v>222</v>
      </c>
      <c r="C36" s="29" t="s">
        <v>224</v>
      </c>
      <c r="D36" s="30" t="s">
        <v>95</v>
      </c>
      <c r="E36" s="31" t="s">
        <v>96</v>
      </c>
      <c r="F36" s="32" t="s">
        <v>230</v>
      </c>
      <c r="G36" s="33" t="s">
        <v>235</v>
      </c>
    </row>
    <row r="37" spans="1:7">
      <c r="A37" s="27" t="s">
        <v>76</v>
      </c>
      <c r="B37" s="28" t="s">
        <v>222</v>
      </c>
      <c r="C37" s="29" t="s">
        <v>224</v>
      </c>
      <c r="D37" s="30" t="s">
        <v>97</v>
      </c>
      <c r="E37" s="31" t="s">
        <v>98</v>
      </c>
      <c r="F37" s="32" t="s">
        <v>230</v>
      </c>
      <c r="G37" s="33" t="s">
        <v>235</v>
      </c>
    </row>
    <row r="38" spans="1:7">
      <c r="A38" s="27" t="s">
        <v>76</v>
      </c>
      <c r="B38" s="28" t="s">
        <v>222</v>
      </c>
      <c r="C38" s="29" t="s">
        <v>224</v>
      </c>
      <c r="D38" s="30" t="s">
        <v>103</v>
      </c>
      <c r="E38" s="31" t="s">
        <v>104</v>
      </c>
      <c r="F38" s="32" t="s">
        <v>230</v>
      </c>
      <c r="G38" s="33" t="s">
        <v>235</v>
      </c>
    </row>
    <row r="39" spans="1:7">
      <c r="A39" s="27" t="s">
        <v>115</v>
      </c>
      <c r="B39" s="28" t="s">
        <v>222</v>
      </c>
      <c r="C39" s="29" t="s">
        <v>225</v>
      </c>
      <c r="D39" s="30" t="s">
        <v>151</v>
      </c>
      <c r="E39" s="31" t="s">
        <v>152</v>
      </c>
      <c r="F39" s="32" t="s">
        <v>229</v>
      </c>
      <c r="G39" s="33" t="s">
        <v>235</v>
      </c>
    </row>
    <row r="40" spans="1:7">
      <c r="A40" s="27" t="s">
        <v>115</v>
      </c>
      <c r="B40" s="28" t="s">
        <v>222</v>
      </c>
      <c r="C40" s="29" t="s">
        <v>225</v>
      </c>
      <c r="D40" s="30" t="s">
        <v>116</v>
      </c>
      <c r="E40" s="31" t="s">
        <v>117</v>
      </c>
      <c r="F40" s="32" t="s">
        <v>229</v>
      </c>
      <c r="G40" s="33" t="s">
        <v>235</v>
      </c>
    </row>
    <row r="41" spans="1:7">
      <c r="A41" s="27" t="s">
        <v>115</v>
      </c>
      <c r="B41" s="28" t="s">
        <v>222</v>
      </c>
      <c r="C41" s="29" t="s">
        <v>225</v>
      </c>
      <c r="D41" s="30" t="s">
        <v>143</v>
      </c>
      <c r="E41" s="31" t="s">
        <v>144</v>
      </c>
      <c r="F41" s="32" t="s">
        <v>229</v>
      </c>
      <c r="G41" s="33" t="s">
        <v>235</v>
      </c>
    </row>
    <row r="42" spans="1:7">
      <c r="A42" s="27" t="s">
        <v>115</v>
      </c>
      <c r="B42" s="28" t="s">
        <v>222</v>
      </c>
      <c r="C42" s="29" t="s">
        <v>225</v>
      </c>
      <c r="D42" s="30" t="s">
        <v>120</v>
      </c>
      <c r="E42" s="31" t="s">
        <v>121</v>
      </c>
      <c r="F42" s="32" t="s">
        <v>229</v>
      </c>
      <c r="G42" s="33" t="s">
        <v>235</v>
      </c>
    </row>
    <row r="43" spans="1:7">
      <c r="A43" s="27" t="s">
        <v>115</v>
      </c>
      <c r="B43" s="28" t="s">
        <v>222</v>
      </c>
      <c r="C43" s="29" t="s">
        <v>225</v>
      </c>
      <c r="D43" s="30" t="s">
        <v>122</v>
      </c>
      <c r="E43" s="31" t="s">
        <v>123</v>
      </c>
      <c r="F43" s="32" t="s">
        <v>229</v>
      </c>
      <c r="G43" s="33" t="s">
        <v>235</v>
      </c>
    </row>
    <row r="44" spans="1:7">
      <c r="A44" s="27" t="s">
        <v>115</v>
      </c>
      <c r="B44" s="28" t="s">
        <v>222</v>
      </c>
      <c r="C44" s="29" t="s">
        <v>225</v>
      </c>
      <c r="D44" s="30" t="s">
        <v>145</v>
      </c>
      <c r="E44" s="31" t="s">
        <v>146</v>
      </c>
      <c r="F44" s="32" t="s">
        <v>229</v>
      </c>
      <c r="G44" s="33" t="s">
        <v>235</v>
      </c>
    </row>
    <row r="45" spans="1:7">
      <c r="A45" s="27" t="s">
        <v>115</v>
      </c>
      <c r="B45" s="28" t="s">
        <v>222</v>
      </c>
      <c r="C45" s="29" t="s">
        <v>225</v>
      </c>
      <c r="D45" s="30" t="s">
        <v>124</v>
      </c>
      <c r="E45" s="31" t="s">
        <v>125</v>
      </c>
      <c r="F45" s="32" t="s">
        <v>229</v>
      </c>
      <c r="G45" s="33" t="s">
        <v>235</v>
      </c>
    </row>
    <row r="46" spans="1:7">
      <c r="A46" s="27" t="s">
        <v>115</v>
      </c>
      <c r="B46" s="28" t="s">
        <v>222</v>
      </c>
      <c r="C46" s="29" t="s">
        <v>225</v>
      </c>
      <c r="D46" s="30" t="s">
        <v>126</v>
      </c>
      <c r="E46" s="31" t="s">
        <v>127</v>
      </c>
      <c r="F46" s="32" t="s">
        <v>229</v>
      </c>
      <c r="G46" s="33" t="s">
        <v>235</v>
      </c>
    </row>
    <row r="47" spans="1:7">
      <c r="A47" s="27" t="s">
        <v>115</v>
      </c>
      <c r="B47" s="28" t="s">
        <v>222</v>
      </c>
      <c r="C47" s="29" t="s">
        <v>225</v>
      </c>
      <c r="D47" s="30" t="s">
        <v>128</v>
      </c>
      <c r="E47" s="31" t="s">
        <v>129</v>
      </c>
      <c r="F47" s="32" t="s">
        <v>229</v>
      </c>
      <c r="G47" s="33" t="s">
        <v>235</v>
      </c>
    </row>
    <row r="48" spans="1:7" ht="37.5">
      <c r="A48" s="27" t="s">
        <v>115</v>
      </c>
      <c r="B48" s="28" t="s">
        <v>221</v>
      </c>
      <c r="C48" s="29" t="s">
        <v>225</v>
      </c>
      <c r="D48" s="30" t="s">
        <v>130</v>
      </c>
      <c r="E48" s="31" t="s">
        <v>131</v>
      </c>
      <c r="F48" s="34" t="s">
        <v>227</v>
      </c>
      <c r="G48" s="33" t="s">
        <v>235</v>
      </c>
    </row>
    <row r="49" spans="1:7" ht="37.5">
      <c r="A49" s="27" t="s">
        <v>115</v>
      </c>
      <c r="B49" s="28" t="s">
        <v>221</v>
      </c>
      <c r="C49" s="29" t="s">
        <v>225</v>
      </c>
      <c r="D49" s="30" t="s">
        <v>260</v>
      </c>
      <c r="E49" s="31" t="s">
        <v>132</v>
      </c>
      <c r="F49" s="34" t="s">
        <v>227</v>
      </c>
      <c r="G49" s="33" t="s">
        <v>235</v>
      </c>
    </row>
    <row r="50" spans="1:7" ht="37.5">
      <c r="A50" s="27" t="s">
        <v>115</v>
      </c>
      <c r="B50" s="28" t="s">
        <v>221</v>
      </c>
      <c r="C50" s="29" t="s">
        <v>225</v>
      </c>
      <c r="D50" s="30" t="s">
        <v>133</v>
      </c>
      <c r="E50" s="31" t="s">
        <v>134</v>
      </c>
      <c r="F50" s="34" t="s">
        <v>227</v>
      </c>
      <c r="G50" s="33" t="s">
        <v>235</v>
      </c>
    </row>
    <row r="51" spans="1:7" ht="37.5">
      <c r="A51" s="27" t="s">
        <v>115</v>
      </c>
      <c r="B51" s="28" t="s">
        <v>221</v>
      </c>
      <c r="C51" s="29" t="s">
        <v>225</v>
      </c>
      <c r="D51" s="30" t="s">
        <v>135</v>
      </c>
      <c r="E51" s="31" t="s">
        <v>136</v>
      </c>
      <c r="F51" s="34" t="s">
        <v>227</v>
      </c>
      <c r="G51" s="33" t="s">
        <v>235</v>
      </c>
    </row>
    <row r="52" spans="1:7">
      <c r="A52" s="27" t="s">
        <v>115</v>
      </c>
      <c r="B52" s="28" t="s">
        <v>222</v>
      </c>
      <c r="C52" s="29" t="s">
        <v>225</v>
      </c>
      <c r="D52" s="30" t="s">
        <v>137</v>
      </c>
      <c r="E52" s="31" t="s">
        <v>138</v>
      </c>
      <c r="F52" s="32" t="s">
        <v>229</v>
      </c>
      <c r="G52" s="33" t="s">
        <v>235</v>
      </c>
    </row>
    <row r="53" spans="1:7">
      <c r="A53" s="27" t="s">
        <v>115</v>
      </c>
      <c r="B53" s="28" t="s">
        <v>222</v>
      </c>
      <c r="C53" s="29" t="s">
        <v>225</v>
      </c>
      <c r="D53" s="30" t="s">
        <v>139</v>
      </c>
      <c r="E53" s="31" t="s">
        <v>140</v>
      </c>
      <c r="F53" s="32" t="s">
        <v>229</v>
      </c>
      <c r="G53" s="33" t="s">
        <v>235</v>
      </c>
    </row>
    <row r="54" spans="1:7">
      <c r="A54" s="27" t="s">
        <v>115</v>
      </c>
      <c r="B54" s="28" t="s">
        <v>222</v>
      </c>
      <c r="C54" s="29" t="s">
        <v>225</v>
      </c>
      <c r="D54" s="30" t="s">
        <v>149</v>
      </c>
      <c r="E54" s="31" t="s">
        <v>150</v>
      </c>
      <c r="F54" s="32" t="s">
        <v>229</v>
      </c>
      <c r="G54" s="33" t="s">
        <v>235</v>
      </c>
    </row>
    <row r="55" spans="1:7">
      <c r="A55" s="27" t="s">
        <v>115</v>
      </c>
      <c r="B55" s="28" t="s">
        <v>222</v>
      </c>
      <c r="C55" s="29" t="s">
        <v>225</v>
      </c>
      <c r="D55" s="30" t="s">
        <v>141</v>
      </c>
      <c r="E55" s="31" t="s">
        <v>142</v>
      </c>
      <c r="F55" s="32" t="s">
        <v>229</v>
      </c>
      <c r="G55" s="33" t="s">
        <v>235</v>
      </c>
    </row>
    <row r="56" spans="1:7">
      <c r="A56" s="27" t="s">
        <v>115</v>
      </c>
      <c r="B56" s="28" t="s">
        <v>222</v>
      </c>
      <c r="C56" s="29" t="s">
        <v>225</v>
      </c>
      <c r="D56" s="30" t="s">
        <v>118</v>
      </c>
      <c r="E56" s="31" t="s">
        <v>119</v>
      </c>
      <c r="F56" s="32" t="s">
        <v>229</v>
      </c>
      <c r="G56" s="33" t="s">
        <v>235</v>
      </c>
    </row>
    <row r="57" spans="1:7">
      <c r="A57" s="27" t="s">
        <v>115</v>
      </c>
      <c r="B57" s="28" t="s">
        <v>222</v>
      </c>
      <c r="C57" s="29" t="s">
        <v>225</v>
      </c>
      <c r="D57" s="30" t="s">
        <v>147</v>
      </c>
      <c r="E57" s="31" t="s">
        <v>148</v>
      </c>
      <c r="F57" s="32" t="s">
        <v>229</v>
      </c>
      <c r="G57" s="33" t="s">
        <v>235</v>
      </c>
    </row>
    <row r="58" spans="1:7">
      <c r="A58" s="43" t="s">
        <v>153</v>
      </c>
      <c r="B58" s="35" t="s">
        <v>221</v>
      </c>
      <c r="C58" s="36" t="s">
        <v>224</v>
      </c>
      <c r="D58" s="37" t="s">
        <v>259</v>
      </c>
      <c r="E58" s="38" t="s">
        <v>156</v>
      </c>
      <c r="F58" s="39" t="s">
        <v>226</v>
      </c>
      <c r="G58" s="40" t="s">
        <v>236</v>
      </c>
    </row>
    <row r="59" spans="1:7">
      <c r="A59" s="43" t="s">
        <v>153</v>
      </c>
      <c r="B59" s="35" t="s">
        <v>221</v>
      </c>
      <c r="C59" s="36" t="s">
        <v>224</v>
      </c>
      <c r="D59" s="37" t="s">
        <v>159</v>
      </c>
      <c r="E59" s="38" t="s">
        <v>160</v>
      </c>
      <c r="F59" s="39" t="s">
        <v>226</v>
      </c>
      <c r="G59" s="40" t="s">
        <v>236</v>
      </c>
    </row>
    <row r="60" spans="1:7">
      <c r="A60" s="43" t="s">
        <v>153</v>
      </c>
      <c r="B60" s="35" t="s">
        <v>221</v>
      </c>
      <c r="C60" s="36" t="s">
        <v>224</v>
      </c>
      <c r="D60" s="37" t="s">
        <v>161</v>
      </c>
      <c r="E60" s="38" t="s">
        <v>162</v>
      </c>
      <c r="F60" s="39" t="s">
        <v>226</v>
      </c>
      <c r="G60" s="40" t="s">
        <v>236</v>
      </c>
    </row>
    <row r="61" spans="1:7">
      <c r="A61" s="43" t="s">
        <v>153</v>
      </c>
      <c r="B61" s="35" t="s">
        <v>221</v>
      </c>
      <c r="C61" s="36" t="s">
        <v>224</v>
      </c>
      <c r="D61" s="37" t="s">
        <v>169</v>
      </c>
      <c r="E61" s="38" t="s">
        <v>170</v>
      </c>
      <c r="F61" s="39" t="s">
        <v>226</v>
      </c>
      <c r="G61" s="40" t="s">
        <v>236</v>
      </c>
    </row>
    <row r="62" spans="1:7">
      <c r="A62" s="43" t="s">
        <v>153</v>
      </c>
      <c r="B62" s="35" t="s">
        <v>221</v>
      </c>
      <c r="C62" s="36" t="s">
        <v>224</v>
      </c>
      <c r="D62" s="37" t="s">
        <v>177</v>
      </c>
      <c r="E62" s="38" t="s">
        <v>178</v>
      </c>
      <c r="F62" s="39" t="s">
        <v>226</v>
      </c>
      <c r="G62" s="40" t="s">
        <v>236</v>
      </c>
    </row>
    <row r="63" spans="1:7">
      <c r="A63" s="43" t="s">
        <v>153</v>
      </c>
      <c r="B63" s="35" t="s">
        <v>221</v>
      </c>
      <c r="C63" s="36" t="s">
        <v>224</v>
      </c>
      <c r="D63" s="37" t="s">
        <v>179</v>
      </c>
      <c r="E63" s="38" t="s">
        <v>180</v>
      </c>
      <c r="F63" s="39" t="s">
        <v>226</v>
      </c>
      <c r="G63" s="40" t="s">
        <v>236</v>
      </c>
    </row>
    <row r="64" spans="1:7">
      <c r="A64" s="43" t="s">
        <v>153</v>
      </c>
      <c r="B64" s="35" t="s">
        <v>221</v>
      </c>
      <c r="C64" s="36" t="s">
        <v>224</v>
      </c>
      <c r="D64" s="37" t="s">
        <v>154</v>
      </c>
      <c r="E64" s="38" t="s">
        <v>155</v>
      </c>
      <c r="F64" s="39" t="s">
        <v>226</v>
      </c>
      <c r="G64" s="40" t="s">
        <v>236</v>
      </c>
    </row>
    <row r="65" spans="1:7">
      <c r="A65" s="43" t="s">
        <v>153</v>
      </c>
      <c r="B65" s="35" t="s">
        <v>221</v>
      </c>
      <c r="C65" s="36" t="s">
        <v>224</v>
      </c>
      <c r="D65" s="37" t="s">
        <v>173</v>
      </c>
      <c r="E65" s="38" t="s">
        <v>174</v>
      </c>
      <c r="F65" s="39" t="s">
        <v>226</v>
      </c>
      <c r="G65" s="40" t="s">
        <v>236</v>
      </c>
    </row>
    <row r="66" spans="1:7">
      <c r="A66" s="43" t="s">
        <v>153</v>
      </c>
      <c r="B66" s="35" t="s">
        <v>221</v>
      </c>
      <c r="C66" s="36" t="s">
        <v>224</v>
      </c>
      <c r="D66" s="37" t="s">
        <v>167</v>
      </c>
      <c r="E66" s="38" t="s">
        <v>168</v>
      </c>
      <c r="F66" s="39" t="s">
        <v>226</v>
      </c>
      <c r="G66" s="40" t="s">
        <v>236</v>
      </c>
    </row>
    <row r="67" spans="1:7">
      <c r="A67" s="43" t="s">
        <v>153</v>
      </c>
      <c r="B67" s="35" t="s">
        <v>221</v>
      </c>
      <c r="C67" s="36" t="s">
        <v>224</v>
      </c>
      <c r="D67" s="37" t="s">
        <v>163</v>
      </c>
      <c r="E67" s="38" t="s">
        <v>164</v>
      </c>
      <c r="F67" s="39" t="s">
        <v>226</v>
      </c>
      <c r="G67" s="40" t="s">
        <v>236</v>
      </c>
    </row>
    <row r="68" spans="1:7">
      <c r="A68" s="43" t="s">
        <v>153</v>
      </c>
      <c r="B68" s="35" t="s">
        <v>221</v>
      </c>
      <c r="C68" s="36" t="s">
        <v>224</v>
      </c>
      <c r="D68" s="37" t="s">
        <v>157</v>
      </c>
      <c r="E68" s="38" t="s">
        <v>158</v>
      </c>
      <c r="F68" s="39" t="s">
        <v>226</v>
      </c>
      <c r="G68" s="40" t="s">
        <v>236</v>
      </c>
    </row>
    <row r="69" spans="1:7">
      <c r="A69" s="43" t="s">
        <v>153</v>
      </c>
      <c r="B69" s="35" t="s">
        <v>221</v>
      </c>
      <c r="C69" s="36" t="s">
        <v>224</v>
      </c>
      <c r="D69" s="37" t="s">
        <v>165</v>
      </c>
      <c r="E69" s="38" t="s">
        <v>166</v>
      </c>
      <c r="F69" s="39" t="s">
        <v>226</v>
      </c>
      <c r="G69" s="40" t="s">
        <v>236</v>
      </c>
    </row>
    <row r="70" spans="1:7">
      <c r="A70" s="43" t="s">
        <v>153</v>
      </c>
      <c r="B70" s="35" t="s">
        <v>221</v>
      </c>
      <c r="C70" s="36" t="s">
        <v>224</v>
      </c>
      <c r="D70" s="37" t="s">
        <v>175</v>
      </c>
      <c r="E70" s="38" t="s">
        <v>176</v>
      </c>
      <c r="F70" s="39" t="s">
        <v>226</v>
      </c>
      <c r="G70" s="40" t="s">
        <v>236</v>
      </c>
    </row>
    <row r="71" spans="1:7">
      <c r="A71" s="43" t="s">
        <v>153</v>
      </c>
      <c r="B71" s="35" t="s">
        <v>221</v>
      </c>
      <c r="C71" s="36" t="s">
        <v>224</v>
      </c>
      <c r="D71" s="37" t="s">
        <v>171</v>
      </c>
      <c r="E71" s="38" t="s">
        <v>172</v>
      </c>
      <c r="F71" s="39" t="s">
        <v>226</v>
      </c>
      <c r="G71" s="40" t="s">
        <v>236</v>
      </c>
    </row>
    <row r="72" spans="1:7">
      <c r="A72" s="43" t="s">
        <v>181</v>
      </c>
      <c r="B72" s="35" t="s">
        <v>222</v>
      </c>
      <c r="C72" s="36" t="s">
        <v>224</v>
      </c>
      <c r="D72" s="37" t="s">
        <v>188</v>
      </c>
      <c r="E72" s="38" t="s">
        <v>189</v>
      </c>
      <c r="F72" s="41" t="s">
        <v>228</v>
      </c>
      <c r="G72" s="40" t="s">
        <v>236</v>
      </c>
    </row>
    <row r="73" spans="1:7">
      <c r="A73" s="43" t="s">
        <v>181</v>
      </c>
      <c r="B73" s="35" t="s">
        <v>222</v>
      </c>
      <c r="C73" s="36" t="s">
        <v>225</v>
      </c>
      <c r="D73" s="37" t="s">
        <v>182</v>
      </c>
      <c r="E73" s="38" t="s">
        <v>183</v>
      </c>
      <c r="F73" s="41" t="s">
        <v>228</v>
      </c>
      <c r="G73" s="40" t="s">
        <v>236</v>
      </c>
    </row>
    <row r="74" spans="1:7">
      <c r="A74" s="43" t="s">
        <v>181</v>
      </c>
      <c r="B74" s="35" t="s">
        <v>222</v>
      </c>
      <c r="C74" s="36" t="s">
        <v>224</v>
      </c>
      <c r="D74" s="37" t="s">
        <v>198</v>
      </c>
      <c r="E74" s="38" t="s">
        <v>199</v>
      </c>
      <c r="F74" s="41" t="s">
        <v>228</v>
      </c>
      <c r="G74" s="40" t="s">
        <v>236</v>
      </c>
    </row>
    <row r="75" spans="1:7">
      <c r="A75" s="43" t="s">
        <v>181</v>
      </c>
      <c r="B75" s="35" t="s">
        <v>222</v>
      </c>
      <c r="C75" s="36" t="s">
        <v>225</v>
      </c>
      <c r="D75" s="37" t="s">
        <v>186</v>
      </c>
      <c r="E75" s="38" t="s">
        <v>187</v>
      </c>
      <c r="F75" s="41" t="s">
        <v>228</v>
      </c>
      <c r="G75" s="40" t="s">
        <v>236</v>
      </c>
    </row>
    <row r="76" spans="1:7" ht="37.5">
      <c r="A76" s="43" t="s">
        <v>181</v>
      </c>
      <c r="B76" s="35" t="s">
        <v>221</v>
      </c>
      <c r="C76" s="36" t="s">
        <v>225</v>
      </c>
      <c r="D76" s="37" t="s">
        <v>184</v>
      </c>
      <c r="E76" s="38" t="s">
        <v>185</v>
      </c>
      <c r="F76" s="39" t="s">
        <v>227</v>
      </c>
      <c r="G76" s="40" t="s">
        <v>236</v>
      </c>
    </row>
    <row r="77" spans="1:7" ht="37.5">
      <c r="A77" s="43" t="s">
        <v>181</v>
      </c>
      <c r="B77" s="35" t="s">
        <v>221</v>
      </c>
      <c r="C77" s="36" t="s">
        <v>225</v>
      </c>
      <c r="D77" s="37" t="s">
        <v>214</v>
      </c>
      <c r="E77" s="38" t="s">
        <v>215</v>
      </c>
      <c r="F77" s="39" t="s">
        <v>227</v>
      </c>
      <c r="G77" s="40" t="s">
        <v>236</v>
      </c>
    </row>
    <row r="78" spans="1:7" ht="37.5">
      <c r="A78" s="43" t="s">
        <v>181</v>
      </c>
      <c r="B78" s="35" t="s">
        <v>221</v>
      </c>
      <c r="C78" s="36" t="s">
        <v>225</v>
      </c>
      <c r="D78" s="37" t="s">
        <v>212</v>
      </c>
      <c r="E78" s="38" t="s">
        <v>213</v>
      </c>
      <c r="F78" s="39" t="s">
        <v>227</v>
      </c>
      <c r="G78" s="40" t="s">
        <v>236</v>
      </c>
    </row>
    <row r="79" spans="1:7" ht="37.5">
      <c r="A79" s="43" t="s">
        <v>181</v>
      </c>
      <c r="B79" s="35" t="s">
        <v>221</v>
      </c>
      <c r="C79" s="36" t="s">
        <v>225</v>
      </c>
      <c r="D79" s="37" t="s">
        <v>210</v>
      </c>
      <c r="E79" s="38" t="s">
        <v>211</v>
      </c>
      <c r="F79" s="39" t="s">
        <v>227</v>
      </c>
      <c r="G79" s="40" t="s">
        <v>236</v>
      </c>
    </row>
    <row r="80" spans="1:7" ht="37.5">
      <c r="A80" s="43" t="s">
        <v>181</v>
      </c>
      <c r="B80" s="35" t="s">
        <v>221</v>
      </c>
      <c r="C80" s="36" t="s">
        <v>225</v>
      </c>
      <c r="D80" s="37" t="s">
        <v>208</v>
      </c>
      <c r="E80" s="38" t="s">
        <v>209</v>
      </c>
      <c r="F80" s="39" t="s">
        <v>227</v>
      </c>
      <c r="G80" s="40" t="s">
        <v>236</v>
      </c>
    </row>
    <row r="81" spans="1:7" ht="37.5">
      <c r="A81" s="43" t="s">
        <v>181</v>
      </c>
      <c r="B81" s="35" t="s">
        <v>221</v>
      </c>
      <c r="C81" s="36" t="s">
        <v>225</v>
      </c>
      <c r="D81" s="37" t="s">
        <v>206</v>
      </c>
      <c r="E81" s="38" t="s">
        <v>207</v>
      </c>
      <c r="F81" s="39" t="s">
        <v>227</v>
      </c>
      <c r="G81" s="40" t="s">
        <v>236</v>
      </c>
    </row>
    <row r="82" spans="1:7" ht="37.5">
      <c r="A82" s="43" t="s">
        <v>181</v>
      </c>
      <c r="B82" s="35" t="s">
        <v>221</v>
      </c>
      <c r="C82" s="36" t="s">
        <v>225</v>
      </c>
      <c r="D82" s="37" t="s">
        <v>204</v>
      </c>
      <c r="E82" s="38" t="s">
        <v>205</v>
      </c>
      <c r="F82" s="39" t="s">
        <v>227</v>
      </c>
      <c r="G82" s="40" t="s">
        <v>236</v>
      </c>
    </row>
    <row r="83" spans="1:7" ht="37.5">
      <c r="A83" s="43" t="s">
        <v>181</v>
      </c>
      <c r="B83" s="35" t="s">
        <v>221</v>
      </c>
      <c r="C83" s="36" t="s">
        <v>225</v>
      </c>
      <c r="D83" s="37" t="s">
        <v>202</v>
      </c>
      <c r="E83" s="38" t="s">
        <v>203</v>
      </c>
      <c r="F83" s="39" t="s">
        <v>227</v>
      </c>
      <c r="G83" s="40" t="s">
        <v>236</v>
      </c>
    </row>
    <row r="84" spans="1:7" ht="37.5">
      <c r="A84" s="43" t="s">
        <v>181</v>
      </c>
      <c r="B84" s="35" t="s">
        <v>221</v>
      </c>
      <c r="C84" s="36" t="s">
        <v>225</v>
      </c>
      <c r="D84" s="37" t="s">
        <v>200</v>
      </c>
      <c r="E84" s="38" t="s">
        <v>201</v>
      </c>
      <c r="F84" s="39" t="s">
        <v>227</v>
      </c>
      <c r="G84" s="40" t="s">
        <v>236</v>
      </c>
    </row>
    <row r="85" spans="1:7" ht="37.5">
      <c r="A85" s="43" t="s">
        <v>181</v>
      </c>
      <c r="B85" s="35" t="s">
        <v>221</v>
      </c>
      <c r="C85" s="36" t="s">
        <v>225</v>
      </c>
      <c r="D85" s="37" t="s">
        <v>216</v>
      </c>
      <c r="E85" s="38" t="s">
        <v>217</v>
      </c>
      <c r="F85" s="39" t="s">
        <v>227</v>
      </c>
      <c r="G85" s="40" t="s">
        <v>236</v>
      </c>
    </row>
    <row r="86" spans="1:7" ht="37.5">
      <c r="A86" s="43" t="s">
        <v>181</v>
      </c>
      <c r="B86" s="35" t="s">
        <v>221</v>
      </c>
      <c r="C86" s="36" t="s">
        <v>225</v>
      </c>
      <c r="D86" s="37" t="s">
        <v>196</v>
      </c>
      <c r="E86" s="38" t="s">
        <v>197</v>
      </c>
      <c r="F86" s="39" t="s">
        <v>227</v>
      </c>
      <c r="G86" s="40" t="s">
        <v>236</v>
      </c>
    </row>
    <row r="87" spans="1:7" ht="37.5">
      <c r="A87" s="43" t="s">
        <v>181</v>
      </c>
      <c r="B87" s="35" t="s">
        <v>221</v>
      </c>
      <c r="C87" s="36" t="s">
        <v>225</v>
      </c>
      <c r="D87" s="37" t="s">
        <v>194</v>
      </c>
      <c r="E87" s="38" t="s">
        <v>195</v>
      </c>
      <c r="F87" s="39" t="s">
        <v>227</v>
      </c>
      <c r="G87" s="40" t="s">
        <v>236</v>
      </c>
    </row>
    <row r="88" spans="1:7" ht="37.5">
      <c r="A88" s="43" t="s">
        <v>181</v>
      </c>
      <c r="B88" s="35" t="s">
        <v>221</v>
      </c>
      <c r="C88" s="36" t="s">
        <v>225</v>
      </c>
      <c r="D88" s="37" t="s">
        <v>192</v>
      </c>
      <c r="E88" s="38" t="s">
        <v>193</v>
      </c>
      <c r="F88" s="39" t="s">
        <v>227</v>
      </c>
      <c r="G88" s="40" t="s">
        <v>236</v>
      </c>
    </row>
    <row r="89" spans="1:7" ht="38.25" thickBot="1">
      <c r="A89" s="43" t="s">
        <v>181</v>
      </c>
      <c r="B89" s="35" t="s">
        <v>221</v>
      </c>
      <c r="C89" s="36" t="s">
        <v>225</v>
      </c>
      <c r="D89" s="42" t="s">
        <v>190</v>
      </c>
      <c r="E89" s="38" t="s">
        <v>191</v>
      </c>
      <c r="F89" s="39" t="s">
        <v>227</v>
      </c>
      <c r="G89" s="40" t="s">
        <v>236</v>
      </c>
    </row>
    <row r="90" spans="1:7" ht="19.5" thickTop="1"/>
  </sheetData>
  <sheetProtection autoFilter="0"/>
  <autoFilter ref="A1:G89" xr:uid="{114CCEC0-8921-4DFE-A678-6DC5C815B717}"/>
  <phoneticPr fontId="1"/>
  <pageMargins left="0.70866141732283472" right="0.70866141732283472" top="0.74803149606299213" bottom="0.74803149606299213" header="0.31496062992125984" footer="0.31496062992125984"/>
  <pageSetup paperSize="9" scale="44"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留学計画書</vt:lpstr>
      <vt:lpstr>留学単位認定願(専攻の科目用)</vt:lpstr>
      <vt:lpstr>留学単位認定願 (兼修語学用)</vt:lpstr>
      <vt:lpstr>兼修語学（科目一覧 申請条件）</vt:lpstr>
      <vt:lpstr>'兼修語学（科目一覧 申請条件）'!Print_Area</vt:lpstr>
      <vt:lpstr>留学計画書!Print_Area</vt:lpstr>
      <vt:lpstr>'留学単位認定願 (兼修語学用)'!Print_Area</vt:lpstr>
      <vt:lpstr>'留学単位認定願(専攻の科目用)'!Print_Area</vt:lpstr>
      <vt:lpstr>'兼修語学（科目一覧 申請条件）'!Print_Titles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湊　涼子</dc:creator>
  <cp:lastModifiedBy>有馬　みなみ</cp:lastModifiedBy>
  <cp:lastPrinted>2024-12-03T23:56:05Z</cp:lastPrinted>
  <dcterms:created xsi:type="dcterms:W3CDTF">2020-11-18T01:21:58Z</dcterms:created>
  <dcterms:modified xsi:type="dcterms:W3CDTF">2025-02-28T00:32:24Z</dcterms:modified>
</cp:coreProperties>
</file>