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V:\07留学単位認定\★留学単位認定_手続改訂2021年度開始分～\"/>
    </mc:Choice>
  </mc:AlternateContent>
  <xr:revisionPtr revIDLastSave="0" documentId="13_ncr:1_{8AF15BBB-4AAC-40A3-8DA0-E511B624CECF}" xr6:coauthVersionLast="47" xr6:coauthVersionMax="47" xr10:uidLastSave="{00000000-0000-0000-0000-000000000000}"/>
  <bookViews>
    <workbookView xWindow="-120" yWindow="-120" windowWidth="29040" windowHeight="15840" activeTab="1" xr2:uid="{00000000-000D-0000-FFFF-FFFF00000000}"/>
  </bookViews>
  <sheets>
    <sheet name="留学計画書" sheetId="1" r:id="rId1"/>
    <sheet name="留学単位認定願(専攻の科目用)" sheetId="3" r:id="rId2"/>
    <sheet name="留学単位認定願 (兼修語学用)" sheetId="5" r:id="rId3"/>
    <sheet name="兼修語学（科目一覧 申請条件）" sheetId="4" r:id="rId4"/>
  </sheets>
  <definedNames>
    <definedName name="_xlnm._FilterDatabase" localSheetId="3" hidden="1">'兼修語学（科目一覧 申請条件）'!$A$1:$G$89</definedName>
    <definedName name="_xlnm.Print_Area" localSheetId="3">'兼修語学（科目一覧 申請条件）'!$A$1:$G$89</definedName>
    <definedName name="_xlnm.Print_Area" localSheetId="0">留学計画書!$A$1:$O$22</definedName>
    <definedName name="_xlnm.Print_Area" localSheetId="2">'留学単位認定願 (兼修語学用)'!$A$1:$R$26</definedName>
    <definedName name="_xlnm.Print_Area" localSheetId="1">'留学単位認定願(専攻の科目用)'!$A$1:$Q$30</definedName>
    <definedName name="_xlnm.Print_Titles" localSheetId="3">'兼修語学（科目一覧 申請条件）'!$1:$1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4" i="3" l="1"/>
  <c r="L15" i="3"/>
  <c r="L16" i="3"/>
  <c r="L17" i="3"/>
  <c r="L18" i="3"/>
  <c r="L19" i="3"/>
  <c r="L20" i="3"/>
  <c r="L21" i="3"/>
  <c r="L22" i="3"/>
  <c r="L13" i="3"/>
  <c r="I18" i="5"/>
  <c r="I17" i="5"/>
  <c r="I16" i="5"/>
  <c r="I15" i="5"/>
  <c r="I14" i="5"/>
  <c r="N18" i="5"/>
  <c r="N17" i="5"/>
  <c r="N16" i="5"/>
  <c r="N15" i="5"/>
  <c r="N14" i="5"/>
  <c r="L23" i="3" l="1"/>
  <c r="S16" i="5" l="1"/>
  <c r="S17" i="5"/>
  <c r="S18" i="5"/>
  <c r="S14" i="5"/>
  <c r="S1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和田　賢一</author>
  </authors>
  <commentList>
    <comment ref="B12" authorId="0" shapeId="0" xr:uid="{70186628-9346-4179-8907-6A4F5048A0B5}">
      <text>
        <r>
          <rPr>
            <b/>
            <sz val="9"/>
            <color indexed="81"/>
            <rFont val="MS P ゴシック"/>
            <family val="3"/>
            <charset val="128"/>
          </rPr>
          <t>教務係:</t>
        </r>
        <r>
          <rPr>
            <sz val="9"/>
            <color indexed="81"/>
            <rFont val="MS P ゴシック"/>
            <family val="3"/>
            <charset val="128"/>
          </rPr>
          <t xml:space="preserve">
科目名を和訳して記入すること。</t>
        </r>
      </text>
    </comment>
    <comment ref="D12" authorId="0" shapeId="0" xr:uid="{6CAE613D-BB0D-4A74-B46D-7A3A5EE3CE87}">
      <text>
        <r>
          <rPr>
            <b/>
            <sz val="9"/>
            <color indexed="81"/>
            <rFont val="MS P ゴシック"/>
            <family val="3"/>
            <charset val="128"/>
          </rPr>
          <t>教務係:
リストから選択。</t>
        </r>
      </text>
    </comment>
    <comment ref="E12" authorId="0" shapeId="0" xr:uid="{FD46B603-860F-4749-920D-EDBBBFE608C4}">
      <text>
        <r>
          <rPr>
            <b/>
            <sz val="9"/>
            <color indexed="81"/>
            <rFont val="MS P ゴシック"/>
            <family val="3"/>
            <charset val="128"/>
          </rPr>
          <t>教務係一:</t>
        </r>
        <r>
          <rPr>
            <sz val="9"/>
            <color indexed="81"/>
            <rFont val="MS P ゴシック"/>
            <family val="3"/>
            <charset val="128"/>
          </rPr>
          <t xml:space="preserve">
整数のみ記入。</t>
        </r>
      </text>
    </comment>
    <comment ref="F12" authorId="0" shapeId="0" xr:uid="{F976B7CF-6CAE-4E19-9E3D-7320F7424547}">
      <text>
        <r>
          <rPr>
            <b/>
            <sz val="9"/>
            <color indexed="81"/>
            <rFont val="MS P ゴシック"/>
            <family val="3"/>
            <charset val="128"/>
          </rPr>
          <t>教務係:</t>
        </r>
        <r>
          <rPr>
            <sz val="9"/>
            <color indexed="81"/>
            <rFont val="MS P ゴシック"/>
            <family val="3"/>
            <charset val="128"/>
          </rPr>
          <t xml:space="preserve">
留学先大学の成績証明書にある評価を記入。</t>
        </r>
      </text>
    </comment>
    <comment ref="H12" authorId="0" shapeId="0" xr:uid="{92775A3E-0B75-46F2-82BA-F73B5D90ED2B}">
      <text>
        <r>
          <rPr>
            <b/>
            <sz val="9"/>
            <color indexed="81"/>
            <rFont val="MS P ゴシック"/>
            <family val="3"/>
            <charset val="128"/>
          </rPr>
          <t>教務係:</t>
        </r>
        <r>
          <rPr>
            <sz val="9"/>
            <color indexed="81"/>
            <rFont val="MS P ゴシック"/>
            <family val="3"/>
            <charset val="128"/>
          </rPr>
          <t xml:space="preserve">
リストから選択。</t>
        </r>
      </text>
    </comment>
    <comment ref="L12" authorId="0" shapeId="0" xr:uid="{CFF4DDE3-9431-4DC6-9375-55134C4816DD}">
      <text>
        <r>
          <rPr>
            <b/>
            <sz val="9"/>
            <color indexed="81"/>
            <rFont val="MS P ゴシック"/>
            <family val="3"/>
            <charset val="128"/>
          </rPr>
          <t>教務係:</t>
        </r>
        <r>
          <rPr>
            <sz val="9"/>
            <color indexed="81"/>
            <rFont val="MS P ゴシック"/>
            <family val="3"/>
            <charset val="128"/>
          </rPr>
          <t xml:space="preserve">
自動で計算されます。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和田　賢一</author>
  </authors>
  <commentList>
    <comment ref="B13" authorId="0" shapeId="0" xr:uid="{95FD698E-0667-463B-A9E0-01B65109FCCC}">
      <text>
        <r>
          <rPr>
            <b/>
            <sz val="9"/>
            <color indexed="81"/>
            <rFont val="MS P ゴシック"/>
            <family val="3"/>
            <charset val="128"/>
          </rPr>
          <t>教務係:</t>
        </r>
        <r>
          <rPr>
            <sz val="9"/>
            <color indexed="81"/>
            <rFont val="MS P ゴシック"/>
            <family val="3"/>
            <charset val="128"/>
          </rPr>
          <t xml:space="preserve">
科目名を和訳して記入すること。</t>
        </r>
      </text>
    </comment>
    <comment ref="E13" authorId="0" shapeId="0" xr:uid="{5885477D-CDCE-46A1-BB68-AD6213D02959}">
      <text>
        <r>
          <rPr>
            <b/>
            <sz val="9"/>
            <color indexed="81"/>
            <rFont val="MS P ゴシック"/>
            <family val="3"/>
            <charset val="128"/>
          </rPr>
          <t>教務係:</t>
        </r>
        <r>
          <rPr>
            <sz val="9"/>
            <color indexed="81"/>
            <rFont val="MS P ゴシック"/>
            <family val="3"/>
            <charset val="128"/>
          </rPr>
          <t xml:space="preserve">
整数のみ記入。</t>
        </r>
      </text>
    </comment>
    <comment ref="H13" authorId="0" shapeId="0" xr:uid="{A4B69F54-5A0E-4F83-B630-01686D6DBBD7}">
      <text>
        <r>
          <rPr>
            <sz val="9"/>
            <color indexed="81"/>
            <rFont val="MS P ゴシック"/>
            <family val="3"/>
            <charset val="128"/>
          </rPr>
          <t>シート「兼修語学（科目一覧　申請条件）」から該当科目の科目コードを記入。</t>
        </r>
      </text>
    </comment>
    <comment ref="N13" authorId="0" shapeId="0" xr:uid="{D8850C33-6AE5-45FB-A1C4-2B6F5467E309}">
      <text>
        <r>
          <rPr>
            <b/>
            <sz val="9"/>
            <color indexed="81"/>
            <rFont val="MS P ゴシック"/>
            <family val="3"/>
            <charset val="128"/>
          </rPr>
          <t>教務係:
自動で計算されます。</t>
        </r>
        <r>
          <rPr>
            <sz val="9"/>
            <color indexed="81"/>
            <rFont val="MS P ゴシック"/>
            <family val="3"/>
            <charset val="128"/>
          </rPr>
          <t xml:space="preserve">
</t>
        </r>
      </text>
    </comment>
  </commentList>
</comments>
</file>

<file path=xl/sharedStrings.xml><?xml version="1.0" encoding="utf-8"?>
<sst xmlns="http://schemas.openxmlformats.org/spreadsheetml/2006/main" count="759" uniqueCount="259">
  <si>
    <t>留学計画書</t>
    <rPh sb="0" eb="2">
      <t>リュウガク</t>
    </rPh>
    <rPh sb="2" eb="5">
      <t>ケイカクショ</t>
    </rPh>
    <phoneticPr fontId="1"/>
  </si>
  <si>
    <t>学籍番号</t>
    <rPh sb="0" eb="4">
      <t>ガクセキバンゴウ</t>
    </rPh>
    <phoneticPr fontId="1"/>
  </si>
  <si>
    <t>所属専攻</t>
    <rPh sb="0" eb="2">
      <t>ショゾク</t>
    </rPh>
    <rPh sb="2" eb="4">
      <t>センコウ</t>
    </rPh>
    <phoneticPr fontId="1"/>
  </si>
  <si>
    <t>学年</t>
    <rPh sb="0" eb="2">
      <t>ガクネン</t>
    </rPh>
    <phoneticPr fontId="1"/>
  </si>
  <si>
    <t>留学先</t>
    <rPh sb="0" eb="2">
      <t>リュウガク</t>
    </rPh>
    <rPh sb="2" eb="3">
      <t>サキ</t>
    </rPh>
    <phoneticPr fontId="1"/>
  </si>
  <si>
    <t>大学</t>
    <rPh sb="0" eb="2">
      <t>ダイガク</t>
    </rPh>
    <phoneticPr fontId="1"/>
  </si>
  <si>
    <t>所属（学部等）</t>
    <rPh sb="0" eb="2">
      <t>ショゾク</t>
    </rPh>
    <rPh sb="3" eb="5">
      <t>ガクブ</t>
    </rPh>
    <rPh sb="5" eb="6">
      <t>トウ</t>
    </rPh>
    <phoneticPr fontId="1"/>
  </si>
  <si>
    <t>所在国</t>
    <rPh sb="0" eb="2">
      <t>ショザイ</t>
    </rPh>
    <rPh sb="2" eb="3">
      <t>コク</t>
    </rPh>
    <phoneticPr fontId="1"/>
  </si>
  <si>
    <t>留学形態</t>
    <rPh sb="0" eb="2">
      <t>リュウガク</t>
    </rPh>
    <rPh sb="2" eb="4">
      <t>ケイタイ</t>
    </rPh>
    <phoneticPr fontId="1"/>
  </si>
  <si>
    <t>受入許可期間</t>
    <rPh sb="0" eb="2">
      <t>ウケイレ</t>
    </rPh>
    <rPh sb="2" eb="4">
      <t>キョカ</t>
    </rPh>
    <rPh sb="4" eb="6">
      <t>キカン</t>
    </rPh>
    <phoneticPr fontId="1"/>
  </si>
  <si>
    <t>※事務部使用欄</t>
    <rPh sb="1" eb="3">
      <t>ジム</t>
    </rPh>
    <rPh sb="3" eb="4">
      <t>ブ</t>
    </rPh>
    <rPh sb="4" eb="6">
      <t>シヨウ</t>
    </rPh>
    <rPh sb="6" eb="7">
      <t>ラン</t>
    </rPh>
    <phoneticPr fontId="1"/>
  </si>
  <si>
    <t>　　休学留学</t>
    <phoneticPr fontId="1"/>
  </si>
  <si>
    <t>　　　交換留学　　</t>
    <rPh sb="3" eb="7">
      <t>コウカンリュウガク</t>
    </rPh>
    <phoneticPr fontId="1"/>
  </si>
  <si>
    <t>年</t>
    <rPh sb="0" eb="1">
      <t>ネン</t>
    </rPh>
    <phoneticPr fontId="1"/>
  </si>
  <si>
    <t>月</t>
    <rPh sb="0" eb="1">
      <t>ガツ</t>
    </rPh>
    <phoneticPr fontId="1"/>
  </si>
  <si>
    <t>日</t>
    <rPh sb="0" eb="1">
      <t>ニチ</t>
    </rPh>
    <phoneticPr fontId="1"/>
  </si>
  <si>
    <t>～</t>
    <phoneticPr fontId="1"/>
  </si>
  <si>
    <t>□　入学/受入許可書</t>
    <phoneticPr fontId="1"/>
  </si>
  <si>
    <t>私は、留学先大学において修得した授業科目の単位を外国語学部の卒業要件に要する単位に算入する「留学単位認定」を申請する予定です。</t>
    <rPh sb="0" eb="1">
      <t>ワタシ</t>
    </rPh>
    <rPh sb="3" eb="5">
      <t>リュウガク</t>
    </rPh>
    <rPh sb="5" eb="6">
      <t>サキ</t>
    </rPh>
    <rPh sb="6" eb="8">
      <t>ダイガク</t>
    </rPh>
    <rPh sb="12" eb="14">
      <t>シュウトク</t>
    </rPh>
    <rPh sb="16" eb="18">
      <t>ジュギョウ</t>
    </rPh>
    <rPh sb="18" eb="20">
      <t>カモク</t>
    </rPh>
    <rPh sb="21" eb="23">
      <t>タンイ</t>
    </rPh>
    <rPh sb="24" eb="29">
      <t>ガイコクゴガクブ</t>
    </rPh>
    <rPh sb="30" eb="32">
      <t>ソツギョウ</t>
    </rPh>
    <rPh sb="32" eb="34">
      <t>ヨウケン</t>
    </rPh>
    <rPh sb="35" eb="36">
      <t>ヨウ</t>
    </rPh>
    <rPh sb="38" eb="40">
      <t>タンイ</t>
    </rPh>
    <rPh sb="41" eb="43">
      <t>サンニュウ</t>
    </rPh>
    <rPh sb="46" eb="48">
      <t>リュウガク</t>
    </rPh>
    <rPh sb="48" eb="52">
      <t>タンイニンテイ</t>
    </rPh>
    <rPh sb="54" eb="56">
      <t>シンセイ</t>
    </rPh>
    <rPh sb="58" eb="60">
      <t>ヨテイ</t>
    </rPh>
    <phoneticPr fontId="1"/>
  </si>
  <si>
    <t>作成日：</t>
    <rPh sb="0" eb="2">
      <t>サクセイ</t>
    </rPh>
    <rPh sb="2" eb="3">
      <t>ビ</t>
    </rPh>
    <phoneticPr fontId="1"/>
  </si>
  <si>
    <t>留学先大学における履修状況</t>
    <rPh sb="0" eb="2">
      <t>リュウガク</t>
    </rPh>
    <rPh sb="2" eb="3">
      <t>サキ</t>
    </rPh>
    <rPh sb="3" eb="5">
      <t>ダイガク</t>
    </rPh>
    <rPh sb="9" eb="11">
      <t>リシュウ</t>
    </rPh>
    <rPh sb="11" eb="13">
      <t>ジョウキョウ</t>
    </rPh>
    <phoneticPr fontId="1"/>
  </si>
  <si>
    <t>授業科目区分</t>
    <rPh sb="0" eb="6">
      <t>ジュギョウカモククブン</t>
    </rPh>
    <phoneticPr fontId="1"/>
  </si>
  <si>
    <t>本学における認定希望</t>
    <rPh sb="0" eb="2">
      <t>ホンガク</t>
    </rPh>
    <rPh sb="6" eb="8">
      <t>ニンテイ</t>
    </rPh>
    <rPh sb="8" eb="10">
      <t>キボウ</t>
    </rPh>
    <phoneticPr fontId="1"/>
  </si>
  <si>
    <t>評価
（成績）</t>
    <rPh sb="0" eb="2">
      <t>ヒョウカ</t>
    </rPh>
    <rPh sb="4" eb="6">
      <t>セイセキ</t>
    </rPh>
    <phoneticPr fontId="1"/>
  </si>
  <si>
    <t>授業
形態</t>
    <rPh sb="0" eb="2">
      <t>ジュギョウ</t>
    </rPh>
    <rPh sb="3" eb="5">
      <t>ケイタイ</t>
    </rPh>
    <phoneticPr fontId="1"/>
  </si>
  <si>
    <t>授業
時間数</t>
    <rPh sb="0" eb="2">
      <t>ジュギョウ</t>
    </rPh>
    <rPh sb="3" eb="5">
      <t>ジカン</t>
    </rPh>
    <rPh sb="5" eb="6">
      <t>スウ</t>
    </rPh>
    <phoneticPr fontId="1"/>
  </si>
  <si>
    <t>認定 ・ 認定不可</t>
    <rPh sb="0" eb="2">
      <t>ニンテイ</t>
    </rPh>
    <rPh sb="5" eb="7">
      <t>ニンテイ</t>
    </rPh>
    <rPh sb="7" eb="9">
      <t>フカ</t>
    </rPh>
    <phoneticPr fontId="1"/>
  </si>
  <si>
    <t>合計</t>
    <rPh sb="0" eb="2">
      <t>ゴウケイ</t>
    </rPh>
    <phoneticPr fontId="1"/>
  </si>
  <si>
    <t>単位換算：15時間＝1単位（端数切捨て）</t>
    <rPh sb="0" eb="2">
      <t>タンイ</t>
    </rPh>
    <rPh sb="2" eb="4">
      <t>カンサン</t>
    </rPh>
    <rPh sb="7" eb="9">
      <t>ジカン</t>
    </rPh>
    <rPh sb="11" eb="13">
      <t>タンイ</t>
    </rPh>
    <rPh sb="14" eb="16">
      <t>ハスウ</t>
    </rPh>
    <rPh sb="16" eb="18">
      <t>キリス</t>
    </rPh>
    <phoneticPr fontId="1"/>
  </si>
  <si>
    <r>
      <rPr>
        <b/>
        <sz val="10"/>
        <color theme="1"/>
        <rFont val="游ゴシック"/>
        <family val="3"/>
        <charset val="128"/>
        <scheme val="minor"/>
      </rPr>
      <t>授業科目名（和訳）</t>
    </r>
    <r>
      <rPr>
        <sz val="10"/>
        <color theme="1"/>
        <rFont val="游ゴシック"/>
        <family val="2"/>
        <charset val="128"/>
        <scheme val="minor"/>
      </rPr>
      <t xml:space="preserve">
</t>
    </r>
    <r>
      <rPr>
        <sz val="6"/>
        <color theme="1"/>
        <rFont val="游ゴシック"/>
        <family val="3"/>
        <charset val="128"/>
        <scheme val="minor"/>
      </rPr>
      <t>（成績証明書の記載順に記入）</t>
    </r>
    <rPh sb="0" eb="2">
      <t>ジュギョウ</t>
    </rPh>
    <rPh sb="2" eb="4">
      <t>カモク</t>
    </rPh>
    <rPh sb="4" eb="5">
      <t>メイ</t>
    </rPh>
    <rPh sb="6" eb="8">
      <t>ワヤク</t>
    </rPh>
    <rPh sb="11" eb="16">
      <t>セイセキショウメイショ</t>
    </rPh>
    <rPh sb="17" eb="19">
      <t>キサイ</t>
    </rPh>
    <rPh sb="19" eb="20">
      <t>ジュン</t>
    </rPh>
    <rPh sb="21" eb="23">
      <t>キニュウ</t>
    </rPh>
    <phoneticPr fontId="1"/>
  </si>
  <si>
    <r>
      <t xml:space="preserve">氏名
</t>
    </r>
    <r>
      <rPr>
        <sz val="8"/>
        <color theme="1"/>
        <rFont val="游ゴシック"/>
        <family val="3"/>
        <charset val="128"/>
        <scheme val="minor"/>
      </rPr>
      <t>（自筆）</t>
    </r>
    <rPh sb="0" eb="2">
      <t>シメイ</t>
    </rPh>
    <rPh sb="4" eb="6">
      <t>ジヒツ</t>
    </rPh>
    <phoneticPr fontId="1"/>
  </si>
  <si>
    <t>（署名）</t>
    <rPh sb="1" eb="2">
      <t>ショ</t>
    </rPh>
    <rPh sb="2" eb="3">
      <t>ナ</t>
    </rPh>
    <phoneticPr fontId="1"/>
  </si>
  <si>
    <r>
      <t xml:space="preserve">単位数
</t>
    </r>
    <r>
      <rPr>
        <sz val="6"/>
        <color theme="1"/>
        <rFont val="游ゴシック"/>
        <family val="3"/>
        <charset val="128"/>
        <scheme val="minor"/>
      </rPr>
      <t>（自動反映）</t>
    </r>
    <rPh sb="0" eb="3">
      <t>タンイスウ</t>
    </rPh>
    <rPh sb="5" eb="7">
      <t>ジドウ</t>
    </rPh>
    <rPh sb="7" eb="9">
      <t>ハンエイ</t>
    </rPh>
    <phoneticPr fontId="1"/>
  </si>
  <si>
    <t>整理
番号</t>
    <rPh sb="0" eb="2">
      <t>セイリ</t>
    </rPh>
    <rPh sb="3" eb="5">
      <t>バンゴウ</t>
    </rPh>
    <phoneticPr fontId="1"/>
  </si>
  <si>
    <t>専攻語代表</t>
    <rPh sb="0" eb="2">
      <t>センコウ</t>
    </rPh>
    <rPh sb="2" eb="3">
      <t>ゴ</t>
    </rPh>
    <rPh sb="3" eb="5">
      <t>ダイヒョウ</t>
    </rPh>
    <phoneticPr fontId="1"/>
  </si>
  <si>
    <t>注）留学開始前に「留学計画書」を提出しなかった者は、留学単位認定の申請はできません。</t>
    <rPh sb="0" eb="1">
      <t>チュウ</t>
    </rPh>
    <rPh sb="2" eb="4">
      <t>リュウガク</t>
    </rPh>
    <rPh sb="4" eb="6">
      <t>カイシ</t>
    </rPh>
    <rPh sb="6" eb="7">
      <t>マエ</t>
    </rPh>
    <rPh sb="9" eb="11">
      <t>リュウガク</t>
    </rPh>
    <rPh sb="11" eb="14">
      <t>ケイカクショ</t>
    </rPh>
    <rPh sb="16" eb="18">
      <t>テイシュツ</t>
    </rPh>
    <rPh sb="23" eb="24">
      <t>モノ</t>
    </rPh>
    <rPh sb="26" eb="28">
      <t>リュウガク</t>
    </rPh>
    <rPh sb="28" eb="30">
      <t>タンイ</t>
    </rPh>
    <rPh sb="30" eb="32">
      <t>ニンテイ</t>
    </rPh>
    <rPh sb="33" eb="35">
      <t>シンセイ</t>
    </rPh>
    <phoneticPr fontId="1"/>
  </si>
  <si>
    <t>留学単位認定願（兼修語学用）</t>
    <rPh sb="0" eb="2">
      <t>リュウガク</t>
    </rPh>
    <rPh sb="2" eb="6">
      <t>タンイニンテイ</t>
    </rPh>
    <rPh sb="6" eb="7">
      <t>ネガ</t>
    </rPh>
    <rPh sb="8" eb="13">
      <t>ケンシュウゴガクヨウ</t>
    </rPh>
    <phoneticPr fontId="1"/>
  </si>
  <si>
    <r>
      <t xml:space="preserve">評価
</t>
    </r>
    <r>
      <rPr>
        <sz val="6"/>
        <color theme="1"/>
        <rFont val="游ゴシック"/>
        <family val="3"/>
        <charset val="128"/>
        <scheme val="minor"/>
      </rPr>
      <t>（専攻語代表使用欄）</t>
    </r>
    <rPh sb="0" eb="2">
      <t>ヒョウカ</t>
    </rPh>
    <rPh sb="4" eb="6">
      <t>センコウ</t>
    </rPh>
    <rPh sb="6" eb="7">
      <t>ゴ</t>
    </rPh>
    <rPh sb="7" eb="9">
      <t>ダイヒョウ</t>
    </rPh>
    <rPh sb="9" eb="11">
      <t>シヨウ</t>
    </rPh>
    <rPh sb="11" eb="12">
      <t>ラン</t>
    </rPh>
    <phoneticPr fontId="1"/>
  </si>
  <si>
    <t>注）留学単位認定の申請要件を確認すること（クリックすると掲載ページに遷移します。）。</t>
    <rPh sb="0" eb="1">
      <t>チュウ</t>
    </rPh>
    <rPh sb="14" eb="16">
      <t>カクニン</t>
    </rPh>
    <rPh sb="28" eb="30">
      <t>ケイサイ</t>
    </rPh>
    <rPh sb="34" eb="36">
      <t>センイ</t>
    </rPh>
    <phoneticPr fontId="1"/>
  </si>
  <si>
    <t>科目小区分</t>
  </si>
  <si>
    <t>科目コード</t>
  </si>
  <si>
    <t>要件科目名</t>
  </si>
  <si>
    <t>兼修語学（初級）</t>
  </si>
  <si>
    <t>F09901</t>
  </si>
  <si>
    <t>朝鮮語初級a</t>
  </si>
  <si>
    <t>F36902</t>
  </si>
  <si>
    <t>アラビア語初級b</t>
  </si>
  <si>
    <t>F60902</t>
  </si>
  <si>
    <t>ドイツ語初級b</t>
  </si>
  <si>
    <t>F66901</t>
  </si>
  <si>
    <t>フランス語初級a</t>
  </si>
  <si>
    <t>F09902</t>
  </si>
  <si>
    <t>朝鮮語初級b</t>
  </si>
  <si>
    <t>F66902</t>
  </si>
  <si>
    <t>フランス語初級b</t>
  </si>
  <si>
    <t>F72901</t>
  </si>
  <si>
    <t>スペイン語初級a</t>
  </si>
  <si>
    <t>F69901</t>
  </si>
  <si>
    <t>イタリア語初級a</t>
  </si>
  <si>
    <t>F69902</t>
  </si>
  <si>
    <t>イタリア語初級b</t>
  </si>
  <si>
    <t>F06901</t>
  </si>
  <si>
    <t>中国語初級a</t>
  </si>
  <si>
    <t>F06902</t>
  </si>
  <si>
    <t>中国語初級b</t>
  </si>
  <si>
    <t>F75901</t>
  </si>
  <si>
    <t>ポルトガル語初級a</t>
  </si>
  <si>
    <t>F75902</t>
  </si>
  <si>
    <t>ポルトガル語初級b</t>
  </si>
  <si>
    <t>F45902</t>
  </si>
  <si>
    <t>スワヒリ語初級b</t>
  </si>
  <si>
    <t>F72902</t>
  </si>
  <si>
    <t>スペイン語初級b</t>
  </si>
  <si>
    <t>F36901</t>
  </si>
  <si>
    <t>アラビア語初級a</t>
  </si>
  <si>
    <t>F45901</t>
  </si>
  <si>
    <t>スワヒリ語初級a</t>
  </si>
  <si>
    <t>F60901</t>
  </si>
  <si>
    <t>ドイツ語初級a</t>
  </si>
  <si>
    <t>兼修語学（中級）</t>
  </si>
  <si>
    <t>F09801</t>
  </si>
  <si>
    <t>朝鮮語中級・会話a</t>
  </si>
  <si>
    <t>F36801</t>
  </si>
  <si>
    <t>アラビア語中級Ia</t>
  </si>
  <si>
    <t>F36803</t>
  </si>
  <si>
    <t>アラビア語中級IIa</t>
  </si>
  <si>
    <t>F60803</t>
  </si>
  <si>
    <t>ドイツ語中級・LLa</t>
  </si>
  <si>
    <t>F63801</t>
  </si>
  <si>
    <t>英語（語学）a</t>
  </si>
  <si>
    <t>F63803</t>
  </si>
  <si>
    <t>英語（文学）a</t>
  </si>
  <si>
    <t>F63805</t>
  </si>
  <si>
    <t>英語（文化）a</t>
  </si>
  <si>
    <t>F63807</t>
  </si>
  <si>
    <t>英語（コミュニケーション）a</t>
  </si>
  <si>
    <t>F66803</t>
  </si>
  <si>
    <t>フランス語中級IIa</t>
  </si>
  <si>
    <t>F72801</t>
  </si>
  <si>
    <t>スペイン語中級Ia</t>
  </si>
  <si>
    <t>F72803</t>
  </si>
  <si>
    <t>スペイン語中級IIa</t>
  </si>
  <si>
    <t>F06801</t>
  </si>
  <si>
    <t>中国語中級a</t>
  </si>
  <si>
    <t>F69801</t>
  </si>
  <si>
    <t>イタリア語中級a</t>
  </si>
  <si>
    <t>F75801</t>
  </si>
  <si>
    <t>ポルトガル語中級a</t>
  </si>
  <si>
    <t>F66801</t>
  </si>
  <si>
    <t>フランス語中級Ia</t>
  </si>
  <si>
    <t>F45805</t>
  </si>
  <si>
    <t>スワヒリ語中級a</t>
  </si>
  <si>
    <t>F60801</t>
  </si>
  <si>
    <t>ドイツ語中級・講読a</t>
  </si>
  <si>
    <t>F60805</t>
  </si>
  <si>
    <t>ドイツ語中級・会話a</t>
  </si>
  <si>
    <t>F09803</t>
  </si>
  <si>
    <t>朝鮮語中級・講読文法a</t>
  </si>
  <si>
    <t>兼修語学（中級・高度）</t>
  </si>
  <si>
    <t>F09802</t>
  </si>
  <si>
    <t>朝鮮語中級・会話b</t>
  </si>
  <si>
    <t>F72804</t>
  </si>
  <si>
    <t>スペイン語中級IIb</t>
  </si>
  <si>
    <t>F36802</t>
  </si>
  <si>
    <t>アラビア語中級Ib</t>
  </si>
  <si>
    <t>F36804</t>
  </si>
  <si>
    <t>アラビア語中級IIb</t>
  </si>
  <si>
    <t>F60802</t>
  </si>
  <si>
    <t>ドイツ語中級・講読b</t>
  </si>
  <si>
    <t>F60804</t>
  </si>
  <si>
    <t>ドイツ語中級・LLb</t>
  </si>
  <si>
    <t>F60806</t>
  </si>
  <si>
    <t>ドイツ語中級・会話b</t>
  </si>
  <si>
    <t>F63802</t>
  </si>
  <si>
    <t>英語（語学）b</t>
  </si>
  <si>
    <t>F63804</t>
  </si>
  <si>
    <t>英語（文学）b</t>
  </si>
  <si>
    <t>F63806</t>
  </si>
  <si>
    <t>英語（文化）b</t>
  </si>
  <si>
    <t>F63808</t>
  </si>
  <si>
    <t>英語（コミュニケーション）b</t>
  </si>
  <si>
    <t>F66802</t>
  </si>
  <si>
    <t>フランス語中級Ib</t>
  </si>
  <si>
    <t>F66804</t>
  </si>
  <si>
    <t>フランス語中級IIb</t>
  </si>
  <si>
    <t>F72802</t>
  </si>
  <si>
    <t>スペイン語中級Ib</t>
  </si>
  <si>
    <t>F09804</t>
  </si>
  <si>
    <t>朝鮮語中級・講読文法b</t>
  </si>
  <si>
    <t>F45806</t>
  </si>
  <si>
    <t>スワヒリ語中級b</t>
  </si>
  <si>
    <t>F75802</t>
  </si>
  <si>
    <t>ポルトガル語中級b</t>
  </si>
  <si>
    <t>F69802</t>
  </si>
  <si>
    <t>イタリア語中級b</t>
  </si>
  <si>
    <t>F06802</t>
  </si>
  <si>
    <t>中国語中級b</t>
  </si>
  <si>
    <t>兼修語学（上級）</t>
  </si>
  <si>
    <t>F63821</t>
  </si>
  <si>
    <t>英米文化IIIa</t>
  </si>
  <si>
    <t>F63809</t>
  </si>
  <si>
    <t>英語学Ia</t>
  </si>
  <si>
    <t>F63829</t>
  </si>
  <si>
    <t>英語会話Ia</t>
  </si>
  <si>
    <t>F63811</t>
  </si>
  <si>
    <t>英語学IIa</t>
  </si>
  <si>
    <t>F63813</t>
  </si>
  <si>
    <t>英文学Ia</t>
  </si>
  <si>
    <t>F63827</t>
  </si>
  <si>
    <t>英米文化VIa</t>
  </si>
  <si>
    <t>F63831</t>
  </si>
  <si>
    <t>英語会話IIa</t>
  </si>
  <si>
    <t>F63825</t>
  </si>
  <si>
    <t>英米文化Va</t>
  </si>
  <si>
    <t>F63815</t>
  </si>
  <si>
    <t>英文学IIa</t>
  </si>
  <si>
    <t>F63835</t>
  </si>
  <si>
    <t>英語作文IIa</t>
  </si>
  <si>
    <t>F63823</t>
  </si>
  <si>
    <t>英米文化IVa</t>
  </si>
  <si>
    <t>F63833</t>
  </si>
  <si>
    <t>英語作文Ia</t>
  </si>
  <si>
    <t>F63817</t>
  </si>
  <si>
    <t>英米文化Ia</t>
  </si>
  <si>
    <t>F63819</t>
  </si>
  <si>
    <t>英米文化IIa</t>
  </si>
  <si>
    <t>兼修語学（上級・高度）</t>
  </si>
  <si>
    <t>F06804</t>
  </si>
  <si>
    <t>中国語上級b</t>
  </si>
  <si>
    <t>F63810</t>
  </si>
  <si>
    <t>英語学Ib</t>
  </si>
  <si>
    <t>F09806</t>
  </si>
  <si>
    <t>朝鮮語上級b</t>
  </si>
  <si>
    <t>F06803</t>
  </si>
  <si>
    <t>中国語上級a</t>
  </si>
  <si>
    <t>F63836</t>
  </si>
  <si>
    <t>英語作文IIb</t>
  </si>
  <si>
    <t>F63834</t>
  </si>
  <si>
    <t>英語作文Ib</t>
  </si>
  <si>
    <t>F63832</t>
  </si>
  <si>
    <t>英語会話IIb</t>
  </si>
  <si>
    <t>F63830</t>
  </si>
  <si>
    <t>英語会話Ib</t>
  </si>
  <si>
    <t>F09805</t>
  </si>
  <si>
    <t>朝鮮語上級a</t>
  </si>
  <si>
    <t>F63826</t>
  </si>
  <si>
    <t>英米文化Vb</t>
  </si>
  <si>
    <t>F63824</t>
  </si>
  <si>
    <t>英米文化IVb</t>
  </si>
  <si>
    <t>F63822</t>
  </si>
  <si>
    <t>英米文化IIIb</t>
  </si>
  <si>
    <t>F63820</t>
  </si>
  <si>
    <t>英米文化IIb</t>
  </si>
  <si>
    <t>F63818</t>
  </si>
  <si>
    <t>英米文化Ib</t>
  </si>
  <si>
    <t>F63816</t>
  </si>
  <si>
    <t>英文学IIb</t>
  </si>
  <si>
    <t>F63814</t>
  </si>
  <si>
    <t>英文学Ib</t>
  </si>
  <si>
    <t>F63812</t>
  </si>
  <si>
    <t>英語学IIb</t>
  </si>
  <si>
    <t>F63828</t>
  </si>
  <si>
    <t>英米文化VIb</t>
  </si>
  <si>
    <t>科目
コード</t>
    <rPh sb="0" eb="2">
      <t>カモク</t>
    </rPh>
    <phoneticPr fontId="1"/>
  </si>
  <si>
    <t>申請条件</t>
    <rPh sb="0" eb="4">
      <t>シンセイジョウケン</t>
    </rPh>
    <phoneticPr fontId="1"/>
  </si>
  <si>
    <t>言語種</t>
    <rPh sb="0" eb="3">
      <t>ゲンゴシュ</t>
    </rPh>
    <phoneticPr fontId="1"/>
  </si>
  <si>
    <t>英語</t>
    <rPh sb="0" eb="2">
      <t>エイゴ</t>
    </rPh>
    <phoneticPr fontId="1"/>
  </si>
  <si>
    <t>英語以外</t>
    <rPh sb="0" eb="4">
      <t>エイゴイガイ</t>
    </rPh>
    <phoneticPr fontId="1"/>
  </si>
  <si>
    <t>科目種</t>
    <rPh sb="0" eb="2">
      <t>カモク</t>
    </rPh>
    <rPh sb="2" eb="3">
      <t>タネ</t>
    </rPh>
    <phoneticPr fontId="1"/>
  </si>
  <si>
    <t>a</t>
    <phoneticPr fontId="1"/>
  </si>
  <si>
    <t>b</t>
    <phoneticPr fontId="1"/>
  </si>
  <si>
    <t>第１外国語（総合英語）４単位すべてを「単位修得済」であること。</t>
    <phoneticPr fontId="1"/>
  </si>
  <si>
    <t>第１外国語（総合英語）４単位すべてを「単位修得済」であること。
同名科目・「a」の「履修歴」があること。</t>
    <phoneticPr fontId="1"/>
  </si>
  <si>
    <t>同一科目中級a及び中級bを「単位修得済」であること。</t>
    <rPh sb="0" eb="2">
      <t>ドウイツ</t>
    </rPh>
    <rPh sb="2" eb="4">
      <t>カモク</t>
    </rPh>
    <rPh sb="4" eb="6">
      <t>チュウキュウ</t>
    </rPh>
    <rPh sb="7" eb="8">
      <t>オヨ</t>
    </rPh>
    <rPh sb="9" eb="11">
      <t>チュウキュウ</t>
    </rPh>
    <rPh sb="14" eb="16">
      <t>タンイ</t>
    </rPh>
    <rPh sb="16" eb="18">
      <t>シュウトク</t>
    </rPh>
    <rPh sb="18" eb="19">
      <t>スミ</t>
    </rPh>
    <phoneticPr fontId="1"/>
  </si>
  <si>
    <t>同一科目中級aの「履修歴」があること。</t>
    <rPh sb="0" eb="2">
      <t>ドウイツ</t>
    </rPh>
    <rPh sb="2" eb="4">
      <t>カモク</t>
    </rPh>
    <rPh sb="4" eb="6">
      <t>チュウキュウ</t>
    </rPh>
    <rPh sb="9" eb="12">
      <t>リシュウレキ</t>
    </rPh>
    <phoneticPr fontId="1"/>
  </si>
  <si>
    <t>同一言語初級a及び初級bを「単位修得済」であること。</t>
    <rPh sb="0" eb="4">
      <t>ドウイツゲンゴ</t>
    </rPh>
    <rPh sb="4" eb="6">
      <t>ショキュウ</t>
    </rPh>
    <rPh sb="7" eb="8">
      <t>オヨ</t>
    </rPh>
    <rPh sb="9" eb="11">
      <t>ショキュウ</t>
    </rPh>
    <rPh sb="14" eb="16">
      <t>タンイ</t>
    </rPh>
    <rPh sb="16" eb="18">
      <t>シュウトク</t>
    </rPh>
    <rPh sb="18" eb="19">
      <t>スミ</t>
    </rPh>
    <phoneticPr fontId="1"/>
  </si>
  <si>
    <t>同一言語初級aの「履修歴」があること。</t>
    <rPh sb="0" eb="4">
      <t>ドウイツゲンゴ</t>
    </rPh>
    <rPh sb="4" eb="6">
      <t>ショキュウ</t>
    </rPh>
    <rPh sb="9" eb="12">
      <t>リシュウレキ</t>
    </rPh>
    <phoneticPr fontId="1"/>
  </si>
  <si>
    <t>特になし。</t>
    <rPh sb="0" eb="1">
      <t>トク</t>
    </rPh>
    <phoneticPr fontId="1"/>
  </si>
  <si>
    <t>単位換算：</t>
    <rPh sb="0" eb="2">
      <t>タンイ</t>
    </rPh>
    <rPh sb="2" eb="4">
      <t>カンサン</t>
    </rPh>
    <phoneticPr fontId="1"/>
  </si>
  <si>
    <t>授業形態が「実習」：30時間＝1単位（端数切捨て）</t>
    <phoneticPr fontId="1"/>
  </si>
  <si>
    <t>授業形態</t>
    <rPh sb="0" eb="4">
      <t>ジュギョウケイタイ</t>
    </rPh>
    <phoneticPr fontId="1"/>
  </si>
  <si>
    <t>実習</t>
    <rPh sb="0" eb="2">
      <t>ジッシュウ</t>
    </rPh>
    <phoneticPr fontId="1"/>
  </si>
  <si>
    <t>演習</t>
    <rPh sb="0" eb="2">
      <t>エンシュウ</t>
    </rPh>
    <phoneticPr fontId="1"/>
  </si>
  <si>
    <t>(B)
授業
形態</t>
    <rPh sb="4" eb="6">
      <t>ジュギョウ</t>
    </rPh>
    <rPh sb="7" eb="9">
      <t>ケイタイ</t>
    </rPh>
    <phoneticPr fontId="1"/>
  </si>
  <si>
    <t>注）「A）授業形態」と（「B）授業形態」が一致していない場合は申請できません。</t>
    <rPh sb="0" eb="1">
      <t>チュウ</t>
    </rPh>
    <rPh sb="5" eb="7">
      <t>ジュギョウ</t>
    </rPh>
    <rPh sb="7" eb="9">
      <t>ケイタイ</t>
    </rPh>
    <rPh sb="15" eb="17">
      <t>ジュギョウ</t>
    </rPh>
    <rPh sb="17" eb="19">
      <t>ケイタイ</t>
    </rPh>
    <rPh sb="21" eb="23">
      <t>イッチ</t>
    </rPh>
    <rPh sb="28" eb="30">
      <t>バアイ</t>
    </rPh>
    <rPh sb="31" eb="33">
      <t>シンセイ</t>
    </rPh>
    <phoneticPr fontId="1"/>
  </si>
  <si>
    <r>
      <t>氏名</t>
    </r>
    <r>
      <rPr>
        <b/>
        <sz val="8"/>
        <color rgb="FFFF0000"/>
        <rFont val="游ゴシック"/>
        <family val="3"/>
        <charset val="128"/>
        <scheme val="minor"/>
      </rPr>
      <t>（自筆）</t>
    </r>
    <rPh sb="0" eb="2">
      <t>シメイ</t>
    </rPh>
    <rPh sb="3" eb="5">
      <t>ジヒツ</t>
    </rPh>
    <phoneticPr fontId="1"/>
  </si>
  <si>
    <t>他専攻科目
教員印</t>
    <rPh sb="0" eb="1">
      <t>タ</t>
    </rPh>
    <rPh sb="1" eb="3">
      <t>センコウ</t>
    </rPh>
    <rPh sb="3" eb="5">
      <t>カモク</t>
    </rPh>
    <rPh sb="6" eb="8">
      <t>キョウイン</t>
    </rPh>
    <rPh sb="8" eb="9">
      <t>イン</t>
    </rPh>
    <phoneticPr fontId="1"/>
  </si>
  <si>
    <t>条件（必ず確認すること）</t>
    <rPh sb="0" eb="2">
      <t>ジョウケン</t>
    </rPh>
    <rPh sb="3" eb="4">
      <t>カナラ</t>
    </rPh>
    <rPh sb="5" eb="7">
      <t>カクニン</t>
    </rPh>
    <phoneticPr fontId="1"/>
  </si>
  <si>
    <t>年</t>
    <rPh sb="0" eb="1">
      <t>ネン</t>
    </rPh>
    <phoneticPr fontId="1"/>
  </si>
  <si>
    <t>月</t>
    <rPh sb="0" eb="1">
      <t>ゲツ</t>
    </rPh>
    <phoneticPr fontId="1"/>
  </si>
  <si>
    <t>教務係受付印
（事前確認）</t>
    <rPh sb="0" eb="2">
      <t>キョウム</t>
    </rPh>
    <rPh sb="2" eb="3">
      <t>カカリ</t>
    </rPh>
    <rPh sb="3" eb="6">
      <t>ウケツケイン</t>
    </rPh>
    <rPh sb="8" eb="10">
      <t>ジゼン</t>
    </rPh>
    <rPh sb="10" eb="12">
      <t>カクニン</t>
    </rPh>
    <phoneticPr fontId="1"/>
  </si>
  <si>
    <t>教務係受付印
（専攻審査後）</t>
    <rPh sb="0" eb="2">
      <t>キョウム</t>
    </rPh>
    <rPh sb="2" eb="3">
      <t>カカリ</t>
    </rPh>
    <rPh sb="3" eb="6">
      <t>ウケツケイン</t>
    </rPh>
    <rPh sb="8" eb="13">
      <t>センコウシンサゴ</t>
    </rPh>
    <phoneticPr fontId="1"/>
  </si>
  <si>
    <t>留学単位認定願（専攻語科目／専攻科目用）</t>
    <rPh sb="0" eb="2">
      <t>リュウガク</t>
    </rPh>
    <rPh sb="2" eb="6">
      <t>タンイニンテイ</t>
    </rPh>
    <rPh sb="6" eb="7">
      <t>ネガ</t>
    </rPh>
    <rPh sb="8" eb="10">
      <t>センコウ</t>
    </rPh>
    <rPh sb="10" eb="11">
      <t>ゴ</t>
    </rPh>
    <rPh sb="11" eb="13">
      <t>カモク</t>
    </rPh>
    <rPh sb="14" eb="18">
      <t>センコウカモク</t>
    </rPh>
    <rPh sb="18" eb="19">
      <t>ヨウ</t>
    </rPh>
    <phoneticPr fontId="1"/>
  </si>
  <si>
    <t>※交換留学の場合は省略可。</t>
    <rPh sb="1" eb="5">
      <t>コウカンリュウガク</t>
    </rPh>
    <rPh sb="6" eb="8">
      <t>バアイ</t>
    </rPh>
    <rPh sb="9" eb="11">
      <t>ショウリャク</t>
    </rPh>
    <rPh sb="11" eb="12">
      <t>カ</t>
    </rPh>
    <phoneticPr fontId="1"/>
  </si>
  <si>
    <t>教務係受付印</t>
    <rPh sb="0" eb="3">
      <t>キョウムカカリ</t>
    </rPh>
    <rPh sb="3" eb="6">
      <t>ウケツケイン</t>
    </rPh>
    <phoneticPr fontId="1"/>
  </si>
  <si>
    <t>実習</t>
    <rPh sb="0" eb="2">
      <t>ジッシュウ</t>
    </rPh>
    <phoneticPr fontId="1"/>
  </si>
  <si>
    <t>注）Excelファイルに入力してください（手書き不可。）。認定単位数が自動計算されます。</t>
    <rPh sb="0" eb="1">
      <t>チュウ</t>
    </rPh>
    <rPh sb="12" eb="14">
      <t>ニュウリョク</t>
    </rPh>
    <rPh sb="21" eb="23">
      <t>テガ</t>
    </rPh>
    <rPh sb="24" eb="26">
      <t>フカ</t>
    </rPh>
    <rPh sb="29" eb="34">
      <t>ニンテイタンイスウ</t>
    </rPh>
    <rPh sb="35" eb="39">
      <t>ジドウケイサン</t>
    </rPh>
    <phoneticPr fontId="1"/>
  </si>
  <si>
    <t>本学における認定希望科目</t>
    <phoneticPr fontId="1"/>
  </si>
  <si>
    <t>授業科目</t>
    <rPh sb="0" eb="4">
      <t>ジュギョウカモク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</si>
</sst>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6">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2"/>
      <color theme="1"/>
      <name val="Meiryo UI"/>
      <family val="3"/>
      <charset val="128"/>
    </font>
    <font>
      <u/>
      <sz val="11"/>
      <color theme="1"/>
      <name val="游ゴシック"/>
      <family val="2"/>
      <charset val="128"/>
      <scheme val="minor"/>
    </font>
    <font>
      <sz val="10"/>
      <color theme="1"/>
      <name val="游ゴシック"/>
      <family val="2"/>
      <charset val="128"/>
      <scheme val="minor"/>
    </font>
    <font>
      <sz val="9"/>
      <color theme="1"/>
      <name val="游ゴシック"/>
      <family val="2"/>
      <charset val="128"/>
      <scheme val="minor"/>
    </font>
    <font>
      <sz val="10"/>
      <color theme="1"/>
      <name val="游ゴシック"/>
      <family val="3"/>
      <charset val="128"/>
      <scheme val="minor"/>
    </font>
    <font>
      <b/>
      <sz val="20"/>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6"/>
      <color theme="1"/>
      <name val="游ゴシック"/>
      <family val="3"/>
      <charset val="128"/>
      <scheme val="minor"/>
    </font>
    <font>
      <b/>
      <sz val="10"/>
      <color theme="1"/>
      <name val="游ゴシック"/>
      <family val="3"/>
      <charset val="128"/>
      <scheme val="minor"/>
    </font>
    <font>
      <sz val="12"/>
      <color theme="1"/>
      <name val="游ゴシック"/>
      <family val="3"/>
      <charset val="128"/>
      <scheme val="minor"/>
    </font>
    <font>
      <b/>
      <sz val="9"/>
      <color rgb="FFFF0000"/>
      <name val="游ゴシック"/>
      <family val="3"/>
      <charset val="128"/>
      <scheme val="minor"/>
    </font>
    <font>
      <u/>
      <sz val="11"/>
      <color theme="10"/>
      <name val="游ゴシック"/>
      <family val="2"/>
      <charset val="128"/>
      <scheme val="minor"/>
    </font>
    <font>
      <b/>
      <u/>
      <sz val="9"/>
      <color rgb="FFFF0000"/>
      <name val="游ゴシック"/>
      <family val="3"/>
      <charset val="128"/>
      <scheme val="minor"/>
    </font>
    <font>
      <b/>
      <sz val="11"/>
      <color theme="1"/>
      <name val="游ゴシック"/>
      <family val="3"/>
      <charset val="128"/>
      <scheme val="minor"/>
    </font>
    <font>
      <b/>
      <sz val="8"/>
      <color rgb="FFFF0000"/>
      <name val="游ゴシック"/>
      <family val="3"/>
      <charset val="128"/>
      <scheme val="minor"/>
    </font>
    <font>
      <b/>
      <sz val="11"/>
      <color rgb="FF00B0F0"/>
      <name val="游ゴシック"/>
      <family val="3"/>
      <charset val="128"/>
      <scheme val="minor"/>
    </font>
    <font>
      <b/>
      <sz val="11"/>
      <color rgb="FFFFC000"/>
      <name val="游ゴシック"/>
      <family val="3"/>
      <charset val="128"/>
      <scheme val="minor"/>
    </font>
    <font>
      <b/>
      <sz val="11"/>
      <color rgb="FFFF0000"/>
      <name val="游ゴシック"/>
      <family val="3"/>
      <charset val="128"/>
      <scheme val="minor"/>
    </font>
    <font>
      <b/>
      <sz val="12"/>
      <color theme="1"/>
      <name val="游ゴシック"/>
      <family val="3"/>
      <charset val="128"/>
      <scheme val="minor"/>
    </font>
    <font>
      <sz val="9"/>
      <color indexed="81"/>
      <name val="MS P ゴシック"/>
      <family val="3"/>
      <charset val="128"/>
    </font>
    <font>
      <b/>
      <sz val="9"/>
      <color indexed="81"/>
      <name val="MS P ゴシック"/>
      <family val="3"/>
      <charset val="128"/>
    </font>
    <font>
      <b/>
      <sz val="8"/>
      <color theme="1"/>
      <name val="游ゴシック"/>
      <family val="3"/>
      <charset val="128"/>
      <scheme val="minor"/>
    </font>
  </fonts>
  <fills count="8">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CCCC"/>
        <bgColor indexed="64"/>
      </patternFill>
    </fill>
    <fill>
      <patternFill patternType="solid">
        <fgColor theme="5"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
      <left style="thick">
        <color rgb="FFFF0000"/>
      </left>
      <right style="thick">
        <color rgb="FFFF0000"/>
      </right>
      <top style="thick">
        <color rgb="FFFF0000"/>
      </top>
      <bottom style="thin">
        <color auto="1"/>
      </bottom>
      <diagonal/>
    </border>
    <border>
      <left style="thick">
        <color rgb="FFFF0000"/>
      </left>
      <right style="thick">
        <color rgb="FFFF0000"/>
      </right>
      <top style="thin">
        <color auto="1"/>
      </top>
      <bottom style="thin">
        <color auto="1"/>
      </bottom>
      <diagonal/>
    </border>
    <border>
      <left style="thick">
        <color rgb="FFFF0000"/>
      </left>
      <right style="thick">
        <color rgb="FFFF0000"/>
      </right>
      <top style="thin">
        <color auto="1"/>
      </top>
      <bottom style="thick">
        <color rgb="FFFF0000"/>
      </bottom>
      <diagonal/>
    </border>
    <border>
      <left/>
      <right/>
      <top style="thin">
        <color indexed="64"/>
      </top>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167">
    <xf numFmtId="0" fontId="0" fillId="0" borderId="0" xfId="0">
      <alignment vertical="center"/>
    </xf>
    <xf numFmtId="0" fontId="0" fillId="0" borderId="0" xfId="0" applyAlignment="1">
      <alignment horizontal="right" vertical="center"/>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6" fillId="0" borderId="0" xfId="0" applyFont="1">
      <alignment vertical="center"/>
    </xf>
    <xf numFmtId="0" fontId="5" fillId="0" borderId="0" xfId="0" applyFont="1">
      <alignment vertical="center"/>
    </xf>
    <xf numFmtId="0" fontId="0" fillId="0" borderId="0" xfId="0" applyFont="1" applyAlignment="1">
      <alignment horizontal="left"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6" xfId="0" applyFont="1" applyBorder="1" applyAlignment="1">
      <alignment horizontal="center" vertical="center"/>
    </xf>
    <xf numFmtId="0" fontId="0" fillId="4" borderId="18" xfId="0" applyFill="1" applyBorder="1" applyAlignment="1">
      <alignment horizontal="center" vertical="center"/>
    </xf>
    <xf numFmtId="0" fontId="0" fillId="4" borderId="19" xfId="0" applyFill="1" applyBorder="1" applyAlignment="1">
      <alignment horizontal="center" vertical="center"/>
    </xf>
    <xf numFmtId="0" fontId="0" fillId="4" borderId="21" xfId="0" applyFill="1" applyBorder="1" applyAlignment="1">
      <alignment horizontal="center" vertical="center"/>
    </xf>
    <xf numFmtId="0" fontId="17" fillId="4" borderId="23" xfId="0" applyFont="1" applyFill="1" applyBorder="1" applyAlignment="1">
      <alignment horizontal="center" vertical="center"/>
    </xf>
    <xf numFmtId="0" fontId="0" fillId="4" borderId="22" xfId="0" applyFill="1" applyBorder="1" applyAlignment="1">
      <alignment horizontal="center" vertical="center"/>
    </xf>
    <xf numFmtId="0" fontId="0" fillId="4" borderId="20" xfId="0" applyFill="1" applyBorder="1" applyAlignment="1">
      <alignment horizontal="center" vertical="center"/>
    </xf>
    <xf numFmtId="0" fontId="0" fillId="4" borderId="1" xfId="0" applyFill="1" applyBorder="1" applyAlignment="1">
      <alignment horizontal="center" vertical="center"/>
    </xf>
    <xf numFmtId="0" fontId="0" fillId="4" borderId="0" xfId="0" applyFill="1" applyAlignment="1">
      <alignment horizontal="center" vertical="center"/>
    </xf>
    <xf numFmtId="0" fontId="19" fillId="2" borderId="18" xfId="0" applyFont="1" applyFill="1" applyBorder="1">
      <alignment vertical="center"/>
    </xf>
    <xf numFmtId="0" fontId="0" fillId="2" borderId="19" xfId="0" applyFill="1" applyBorder="1">
      <alignment vertical="center"/>
    </xf>
    <xf numFmtId="0" fontId="0" fillId="2" borderId="21" xfId="0" applyFill="1" applyBorder="1">
      <alignment vertical="center"/>
    </xf>
    <xf numFmtId="0" fontId="0" fillId="2" borderId="24" xfId="0" applyFill="1" applyBorder="1">
      <alignment vertical="center"/>
    </xf>
    <xf numFmtId="0" fontId="0" fillId="2" borderId="22" xfId="0" applyFill="1" applyBorder="1">
      <alignment vertical="center"/>
    </xf>
    <xf numFmtId="0" fontId="0" fillId="2" borderId="20" xfId="0" applyFill="1" applyBorder="1">
      <alignment vertical="center"/>
    </xf>
    <xf numFmtId="0" fontId="0" fillId="2" borderId="1" xfId="0" applyFill="1" applyBorder="1">
      <alignment vertical="center"/>
    </xf>
    <xf numFmtId="0" fontId="20" fillId="5" borderId="18" xfId="0" applyFont="1" applyFill="1" applyBorder="1">
      <alignment vertical="center"/>
    </xf>
    <xf numFmtId="0" fontId="0" fillId="5" borderId="19" xfId="0" applyFill="1" applyBorder="1">
      <alignment vertical="center"/>
    </xf>
    <xf numFmtId="0" fontId="0" fillId="5" borderId="21" xfId="0" applyFill="1" applyBorder="1">
      <alignment vertical="center"/>
    </xf>
    <xf numFmtId="0" fontId="0" fillId="5" borderId="24" xfId="0" applyFill="1" applyBorder="1">
      <alignment vertical="center"/>
    </xf>
    <xf numFmtId="0" fontId="0" fillId="5" borderId="22" xfId="0" applyFill="1" applyBorder="1">
      <alignment vertical="center"/>
    </xf>
    <xf numFmtId="0" fontId="0" fillId="5" borderId="20" xfId="0" applyFill="1" applyBorder="1">
      <alignment vertical="center"/>
    </xf>
    <xf numFmtId="0" fontId="0" fillId="5" borderId="1" xfId="0" applyFill="1" applyBorder="1">
      <alignment vertical="center"/>
    </xf>
    <xf numFmtId="0" fontId="0" fillId="5" borderId="20" xfId="0" applyFill="1" applyBorder="1" applyAlignment="1">
      <alignment vertical="center" wrapText="1"/>
    </xf>
    <xf numFmtId="0" fontId="0" fillId="6" borderId="19" xfId="0" applyFill="1" applyBorder="1">
      <alignment vertical="center"/>
    </xf>
    <xf numFmtId="0" fontId="0" fillId="6" borderId="21" xfId="0" applyFill="1" applyBorder="1">
      <alignment vertical="center"/>
    </xf>
    <xf numFmtId="0" fontId="0" fillId="6" borderId="24" xfId="0" applyFill="1" applyBorder="1">
      <alignment vertical="center"/>
    </xf>
    <xf numFmtId="0" fontId="0" fillId="6" borderId="22" xfId="0" applyFill="1" applyBorder="1">
      <alignment vertical="center"/>
    </xf>
    <xf numFmtId="0" fontId="0" fillId="6" borderId="20" xfId="0" applyFill="1" applyBorder="1" applyAlignment="1">
      <alignment vertical="center" wrapText="1"/>
    </xf>
    <xf numFmtId="0" fontId="0" fillId="6" borderId="1" xfId="0" applyFill="1" applyBorder="1">
      <alignment vertical="center"/>
    </xf>
    <xf numFmtId="0" fontId="0" fillId="6" borderId="20" xfId="0" applyFill="1" applyBorder="1">
      <alignment vertical="center"/>
    </xf>
    <xf numFmtId="0" fontId="0" fillId="6" borderId="25" xfId="0" applyFill="1" applyBorder="1">
      <alignment vertical="center"/>
    </xf>
    <xf numFmtId="0" fontId="21" fillId="6" borderId="18" xfId="0" applyFont="1" applyFill="1" applyBorder="1">
      <alignment vertical="center"/>
    </xf>
    <xf numFmtId="0" fontId="0" fillId="3" borderId="1" xfId="0" applyFill="1" applyBorder="1" applyAlignment="1" applyProtection="1">
      <alignment horizontal="center" vertical="center" shrinkToFit="1"/>
      <protection locked="0"/>
    </xf>
    <xf numFmtId="0" fontId="0" fillId="3" borderId="1" xfId="0" applyFill="1" applyBorder="1" applyAlignment="1" applyProtection="1">
      <alignment horizontal="center" vertical="center"/>
      <protection locked="0"/>
    </xf>
    <xf numFmtId="0" fontId="0" fillId="0" borderId="0" xfId="0" applyProtection="1">
      <alignment vertical="center"/>
    </xf>
    <xf numFmtId="0" fontId="14" fillId="0" borderId="0" xfId="0" applyFont="1" applyProtection="1">
      <alignment vertical="center"/>
    </xf>
    <xf numFmtId="0" fontId="16" fillId="0" borderId="0" xfId="1" applyFont="1" applyProtection="1">
      <alignment vertical="center"/>
    </xf>
    <xf numFmtId="0" fontId="0" fillId="0" borderId="0" xfId="0" applyAlignment="1" applyProtection="1">
      <alignment horizontal="right" vertical="center"/>
    </xf>
    <xf numFmtId="0" fontId="2" fillId="0" borderId="6" xfId="0" applyFont="1" applyBorder="1" applyAlignment="1" applyProtection="1">
      <alignment horizontal="center" vertical="center"/>
    </xf>
    <xf numFmtId="0" fontId="2" fillId="0" borderId="3" xfId="0" applyFont="1" applyBorder="1" applyAlignment="1" applyProtection="1">
      <alignment horizontal="center" vertical="center"/>
    </xf>
    <xf numFmtId="0" fontId="12" fillId="0" borderId="1" xfId="0" applyFont="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7" fillId="0" borderId="0" xfId="0" applyFont="1" applyAlignment="1" applyProtection="1">
      <alignment horizontal="centerContinuous" vertical="center"/>
    </xf>
    <xf numFmtId="0" fontId="7" fillId="0" borderId="0" xfId="0" applyFont="1" applyAlignment="1" applyProtection="1">
      <alignment horizontal="center" vertical="center"/>
    </xf>
    <xf numFmtId="0" fontId="0" fillId="0" borderId="1" xfId="0" applyBorder="1" applyAlignment="1" applyProtection="1">
      <alignment horizontal="center" vertical="center" shrinkToFit="1"/>
    </xf>
    <xf numFmtId="0" fontId="5" fillId="0" borderId="1" xfId="0" applyFont="1" applyBorder="1" applyAlignment="1" applyProtection="1">
      <alignment vertical="center" wrapText="1"/>
    </xf>
    <xf numFmtId="0" fontId="0" fillId="0" borderId="0" xfId="0" applyBorder="1" applyAlignment="1" applyProtection="1">
      <alignment horizontal="center" vertical="center" shrinkToFit="1"/>
    </xf>
    <xf numFmtId="0" fontId="5" fillId="0" borderId="0" xfId="0" applyFont="1" applyProtection="1">
      <alignment vertical="center"/>
    </xf>
    <xf numFmtId="0" fontId="0" fillId="0" borderId="0" xfId="0" applyBorder="1" applyAlignment="1" applyProtection="1">
      <alignment vertical="center" shrinkToFit="1"/>
    </xf>
    <xf numFmtId="0" fontId="0" fillId="0" borderId="0" xfId="0" applyBorder="1" applyAlignment="1" applyProtection="1">
      <alignment horizontal="center" vertical="center"/>
    </xf>
    <xf numFmtId="0" fontId="5" fillId="0" borderId="0" xfId="0" applyFont="1" applyBorder="1" applyAlignment="1" applyProtection="1">
      <alignment horizontal="center" vertical="center" shrinkToFit="1"/>
    </xf>
    <xf numFmtId="0" fontId="9" fillId="0" borderId="0" xfId="0" applyFont="1" applyBorder="1" applyAlignment="1" applyProtection="1">
      <alignment horizontal="center" vertical="center"/>
    </xf>
    <xf numFmtId="0" fontId="0" fillId="0" borderId="0" xfId="0" applyFont="1" applyAlignment="1" applyProtection="1">
      <alignment vertical="center"/>
    </xf>
    <xf numFmtId="0" fontId="0" fillId="0" borderId="0" xfId="0" applyFont="1" applyBorder="1" applyAlignment="1" applyProtection="1">
      <alignment vertical="center"/>
    </xf>
    <xf numFmtId="0" fontId="0" fillId="0" borderId="0" xfId="0" applyFont="1" applyAlignment="1" applyProtection="1">
      <alignment horizontal="left" vertical="center"/>
    </xf>
    <xf numFmtId="0" fontId="5" fillId="0" borderId="1" xfId="0" applyFont="1" applyBorder="1" applyAlignment="1" applyProtection="1">
      <alignment horizontal="center" vertical="center" shrinkToFit="1"/>
    </xf>
    <xf numFmtId="0" fontId="22" fillId="0" borderId="3" xfId="0" applyFont="1" applyBorder="1" applyAlignment="1" applyProtection="1">
      <alignment horizontal="center" vertical="center" wrapText="1"/>
    </xf>
    <xf numFmtId="0" fontId="2" fillId="0" borderId="6" xfId="0" applyFont="1" applyFill="1" applyBorder="1" applyAlignment="1" applyProtection="1">
      <alignment horizontal="left" vertical="center"/>
      <protection locked="0"/>
    </xf>
    <xf numFmtId="0" fontId="0" fillId="0" borderId="3" xfId="0" applyBorder="1" applyAlignment="1" applyProtection="1">
      <alignment horizontal="center" vertical="center"/>
    </xf>
    <xf numFmtId="0" fontId="13" fillId="0" borderId="2" xfId="0"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12" fillId="0" borderId="2" xfId="0" applyFont="1" applyBorder="1" applyAlignment="1" applyProtection="1">
      <alignment horizontal="center" vertical="center" wrapText="1"/>
    </xf>
    <xf numFmtId="0" fontId="8" fillId="0" borderId="0" xfId="0" applyFont="1" applyAlignment="1" applyProtection="1">
      <alignment horizontal="center" vertical="center"/>
    </xf>
    <xf numFmtId="0" fontId="9" fillId="0" borderId="0" xfId="0" applyFont="1">
      <alignment vertical="center"/>
    </xf>
    <xf numFmtId="176" fontId="0" fillId="0" borderId="2" xfId="0" applyNumberFormat="1" applyBorder="1" applyAlignment="1" applyProtection="1">
      <alignment horizontal="center" vertical="center" wrapText="1"/>
    </xf>
    <xf numFmtId="0" fontId="25" fillId="0" borderId="1" xfId="0" applyFont="1" applyBorder="1" applyAlignment="1" applyProtection="1">
      <alignment horizontal="center" vertical="center" wrapText="1"/>
    </xf>
    <xf numFmtId="0" fontId="0" fillId="0" borderId="0" xfId="0" applyProtection="1">
      <alignment vertical="center"/>
      <protection locked="0"/>
    </xf>
    <xf numFmtId="0" fontId="5" fillId="0" borderId="0" xfId="0" applyFont="1" applyBorder="1" applyAlignment="1" applyProtection="1">
      <alignment horizontal="right" vertical="center" shrinkToFit="1"/>
    </xf>
    <xf numFmtId="176" fontId="0" fillId="0" borderId="1" xfId="0" applyNumberFormat="1" applyBorder="1" applyAlignment="1" applyProtection="1">
      <alignment horizontal="center" vertical="center"/>
    </xf>
    <xf numFmtId="0" fontId="12" fillId="0" borderId="0" xfId="0" applyFont="1" applyProtection="1">
      <alignment vertical="center"/>
    </xf>
    <xf numFmtId="176" fontId="5" fillId="0" borderId="2" xfId="0" applyNumberFormat="1" applyFont="1" applyBorder="1" applyAlignment="1" applyProtection="1">
      <alignment horizontal="center" vertical="center" wrapText="1"/>
    </xf>
    <xf numFmtId="0" fontId="13" fillId="0" borderId="6" xfId="0" applyFont="1" applyBorder="1" applyAlignment="1" applyProtection="1">
      <alignment horizontal="center" vertical="center"/>
    </xf>
    <xf numFmtId="0" fontId="0" fillId="3" borderId="1" xfId="0" applyFill="1" applyBorder="1" applyAlignment="1" applyProtection="1">
      <alignment horizontal="center" vertical="center" shrinkToFit="1"/>
    </xf>
    <xf numFmtId="0" fontId="8" fillId="0" borderId="0" xfId="0" applyFont="1" applyAlignment="1">
      <alignment horizontal="center" vertical="center"/>
    </xf>
    <xf numFmtId="0" fontId="0" fillId="3" borderId="2" xfId="0" applyFill="1" applyBorder="1" applyAlignment="1">
      <alignment horizontal="center" vertical="center"/>
    </xf>
    <xf numFmtId="0" fontId="0" fillId="3" borderId="6" xfId="0" applyFill="1" applyBorder="1" applyAlignment="1">
      <alignment horizontal="center" vertical="center"/>
    </xf>
    <xf numFmtId="0" fontId="0" fillId="3" borderId="3" xfId="0" applyFill="1" applyBorder="1" applyAlignment="1">
      <alignment horizontal="left" vertical="center"/>
    </xf>
    <xf numFmtId="0" fontId="0" fillId="3" borderId="1" xfId="0" applyFill="1" applyBorder="1" applyAlignment="1">
      <alignment horizontal="left" vertical="center"/>
    </xf>
    <xf numFmtId="0" fontId="13" fillId="0" borderId="1" xfId="0" applyFont="1" applyBorder="1" applyAlignment="1">
      <alignment horizontal="center" vertical="center"/>
    </xf>
    <xf numFmtId="0" fontId="0" fillId="2" borderId="1" xfId="0" applyFill="1" applyBorder="1" applyAlignment="1">
      <alignment horizontal="center" vertical="center"/>
    </xf>
    <xf numFmtId="0" fontId="13" fillId="0" borderId="2" xfId="0" applyFont="1" applyBorder="1" applyAlignment="1">
      <alignment horizontal="center" vertical="center"/>
    </xf>
    <xf numFmtId="0" fontId="13" fillId="0" borderId="6" xfId="0" applyFont="1" applyBorder="1" applyAlignment="1">
      <alignment horizontal="center" vertical="center"/>
    </xf>
    <xf numFmtId="0" fontId="13" fillId="0" borderId="3" xfId="0" applyFont="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6" xfId="0" applyFill="1" applyBorder="1" applyAlignment="1">
      <alignment horizontal="center" vertical="center"/>
    </xf>
    <xf numFmtId="0" fontId="3" fillId="7" borderId="2" xfId="0" applyFont="1" applyFill="1" applyBorder="1" applyAlignment="1">
      <alignment horizontal="center" vertical="center"/>
    </xf>
    <xf numFmtId="0" fontId="3" fillId="7" borderId="6" xfId="0" applyFont="1" applyFill="1" applyBorder="1" applyAlignment="1">
      <alignment horizontal="center" vertical="center"/>
    </xf>
    <xf numFmtId="0" fontId="3" fillId="7" borderId="3" xfId="0" applyFont="1" applyFill="1" applyBorder="1" applyAlignment="1">
      <alignment horizontal="center" vertical="center"/>
    </xf>
    <xf numFmtId="0" fontId="0" fillId="0" borderId="0" xfId="0" applyFont="1" applyAlignment="1">
      <alignment horizontal="left" vertical="center" wrapText="1"/>
    </xf>
    <xf numFmtId="0" fontId="2" fillId="0" borderId="0" xfId="0" applyFont="1" applyAlignment="1">
      <alignment horizontal="left" vertical="center" wrapText="1"/>
    </xf>
    <xf numFmtId="0" fontId="0" fillId="0" borderId="0" xfId="0" applyFont="1" applyAlignment="1">
      <alignment horizontal="left" vertical="center"/>
    </xf>
    <xf numFmtId="0" fontId="0" fillId="0" borderId="5" xfId="0" applyFont="1" applyBorder="1" applyAlignment="1">
      <alignment horizontal="left" vertical="center"/>
    </xf>
    <xf numFmtId="14" fontId="13" fillId="0" borderId="1" xfId="0" applyNumberFormat="1" applyFont="1" applyBorder="1" applyAlignment="1">
      <alignment horizontal="center" vertical="center"/>
    </xf>
    <xf numFmtId="0" fontId="5" fillId="0" borderId="4" xfId="0" applyFont="1" applyBorder="1" applyAlignment="1">
      <alignment horizontal="center" vertical="center"/>
    </xf>
    <xf numFmtId="0" fontId="7" fillId="0" borderId="4" xfId="0" applyFont="1" applyBorder="1" applyAlignment="1">
      <alignment horizontal="center" vertical="center"/>
    </xf>
    <xf numFmtId="0" fontId="0" fillId="0" borderId="1" xfId="0" applyBorder="1" applyAlignment="1">
      <alignment horizontal="center" vertical="center"/>
    </xf>
    <xf numFmtId="0" fontId="4" fillId="0" borderId="4" xfId="0" applyFont="1" applyBorder="1" applyAlignment="1">
      <alignment horizontal="center" vertical="center"/>
    </xf>
    <xf numFmtId="0" fontId="5" fillId="0" borderId="0" xfId="0" applyFont="1" applyBorder="1" applyAlignment="1" applyProtection="1">
      <alignment horizontal="center" vertical="center" wrapText="1"/>
    </xf>
    <xf numFmtId="0" fontId="5" fillId="0" borderId="0" xfId="0" applyFont="1" applyBorder="1" applyAlignment="1" applyProtection="1">
      <alignment horizontal="center" vertical="center"/>
    </xf>
    <xf numFmtId="0" fontId="4" fillId="0" borderId="4" xfId="0" applyFont="1" applyBorder="1" applyAlignment="1" applyProtection="1">
      <alignment horizontal="center" vertical="center"/>
    </xf>
    <xf numFmtId="0" fontId="0" fillId="2" borderId="2" xfId="0" applyFill="1" applyBorder="1" applyAlignment="1" applyProtection="1">
      <alignment horizontal="center" vertical="center"/>
    </xf>
    <xf numFmtId="0" fontId="0" fillId="2" borderId="3" xfId="0" applyFill="1" applyBorder="1" applyAlignment="1" applyProtection="1">
      <alignment horizontal="center" vertical="center"/>
    </xf>
    <xf numFmtId="0" fontId="0" fillId="2" borderId="2" xfId="0" applyFill="1" applyBorder="1" applyAlignment="1" applyProtection="1">
      <alignment horizontal="center" vertical="center" wrapText="1"/>
    </xf>
    <xf numFmtId="0" fontId="0" fillId="2" borderId="3" xfId="0" applyFill="1" applyBorder="1" applyAlignment="1" applyProtection="1">
      <alignment horizontal="center" vertical="center" wrapText="1"/>
    </xf>
    <xf numFmtId="0" fontId="13" fillId="0" borderId="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0" fillId="7" borderId="6" xfId="0" applyFill="1" applyBorder="1" applyAlignment="1" applyProtection="1">
      <alignment horizontal="center" vertical="center"/>
      <protection locked="0"/>
    </xf>
    <xf numFmtId="0" fontId="0" fillId="7" borderId="3" xfId="0" applyFill="1" applyBorder="1" applyAlignment="1" applyProtection="1">
      <alignment horizontal="center" vertical="center"/>
      <protection locked="0"/>
    </xf>
    <xf numFmtId="0" fontId="0" fillId="3" borderId="2" xfId="0" applyFill="1" applyBorder="1" applyAlignment="1" applyProtection="1">
      <alignment horizontal="left" vertical="center" wrapText="1" shrinkToFit="1"/>
      <protection locked="0"/>
    </xf>
    <xf numFmtId="0" fontId="0" fillId="3" borderId="3" xfId="0" applyFill="1" applyBorder="1" applyAlignment="1" applyProtection="1">
      <alignment horizontal="left" vertical="center" wrapText="1" shrinkToFit="1"/>
      <protection locked="0"/>
    </xf>
    <xf numFmtId="0" fontId="0" fillId="3" borderId="1" xfId="0" applyFill="1" applyBorder="1" applyAlignment="1" applyProtection="1">
      <alignment horizontal="center" vertical="center"/>
      <protection locked="0"/>
    </xf>
    <xf numFmtId="0" fontId="5" fillId="3" borderId="2" xfId="0" applyFont="1" applyFill="1" applyBorder="1" applyAlignment="1" applyProtection="1">
      <alignment horizontal="center" vertical="center" shrinkToFit="1"/>
      <protection locked="0"/>
    </xf>
    <xf numFmtId="0" fontId="5" fillId="3" borderId="6" xfId="0" applyFont="1" applyFill="1" applyBorder="1" applyAlignment="1" applyProtection="1">
      <alignment horizontal="center" vertical="center" shrinkToFit="1"/>
      <protection locked="0"/>
    </xf>
    <xf numFmtId="0" fontId="5" fillId="3" borderId="3" xfId="0" applyFont="1" applyFill="1" applyBorder="1" applyAlignment="1" applyProtection="1">
      <alignment horizontal="center" vertical="center" shrinkToFit="1"/>
      <protection locked="0"/>
    </xf>
    <xf numFmtId="0" fontId="9" fillId="0" borderId="17" xfId="0" applyFont="1" applyBorder="1" applyAlignment="1" applyProtection="1">
      <alignment horizontal="center" vertical="center"/>
    </xf>
    <xf numFmtId="0" fontId="9" fillId="0" borderId="6" xfId="0" applyFont="1" applyBorder="1" applyAlignment="1" applyProtection="1">
      <alignment horizontal="center" vertical="center"/>
    </xf>
    <xf numFmtId="0" fontId="0" fillId="0" borderId="6" xfId="0" applyBorder="1" applyAlignment="1" applyProtection="1">
      <alignment horizontal="center" vertical="center"/>
    </xf>
    <xf numFmtId="0" fontId="0" fillId="0" borderId="3" xfId="0" applyBorder="1" applyAlignment="1" applyProtection="1">
      <alignment horizontal="center" vertical="center"/>
    </xf>
    <xf numFmtId="0" fontId="0" fillId="2" borderId="1" xfId="0" applyFill="1" applyBorder="1" applyAlignment="1" applyProtection="1">
      <alignment horizontal="center" vertical="center" wrapText="1"/>
    </xf>
    <xf numFmtId="0" fontId="0" fillId="2" borderId="7" xfId="0" applyFill="1" applyBorder="1" applyAlignment="1" applyProtection="1">
      <alignment horizontal="center" vertical="center"/>
    </xf>
    <xf numFmtId="0" fontId="0" fillId="2" borderId="8" xfId="0" applyFill="1" applyBorder="1" applyAlignment="1" applyProtection="1">
      <alignment horizontal="center" vertical="center"/>
    </xf>
    <xf numFmtId="0" fontId="0" fillId="2" borderId="9" xfId="0" applyFill="1" applyBorder="1" applyAlignment="1" applyProtection="1">
      <alignment horizontal="center" vertical="center"/>
    </xf>
    <xf numFmtId="0" fontId="0" fillId="2" borderId="10" xfId="0" applyFill="1" applyBorder="1" applyAlignment="1" applyProtection="1">
      <alignment horizontal="center" vertical="center"/>
    </xf>
    <xf numFmtId="0" fontId="7" fillId="0" borderId="2" xfId="0" applyFont="1" applyBorder="1" applyAlignment="1" applyProtection="1">
      <alignment horizontal="center" vertical="center" wrapText="1"/>
    </xf>
    <xf numFmtId="0" fontId="13" fillId="0" borderId="6" xfId="0" applyFont="1" applyBorder="1" applyAlignment="1" applyProtection="1">
      <alignment horizontal="center" vertical="center"/>
      <protection locked="0"/>
    </xf>
    <xf numFmtId="0" fontId="12" fillId="0" borderId="1" xfId="0" applyFont="1" applyBorder="1" applyAlignment="1" applyProtection="1">
      <alignment horizontal="center" vertical="center"/>
    </xf>
    <xf numFmtId="0" fontId="12" fillId="0" borderId="17" xfId="0" applyFont="1" applyBorder="1" applyAlignment="1" applyProtection="1">
      <alignment horizontal="center" vertical="center" wrapText="1"/>
    </xf>
    <xf numFmtId="0" fontId="12" fillId="0" borderId="6" xfId="0" applyFont="1" applyBorder="1" applyAlignment="1" applyProtection="1">
      <alignment horizontal="center" vertical="center"/>
    </xf>
    <xf numFmtId="0" fontId="8" fillId="0" borderId="0" xfId="0" applyFont="1" applyAlignment="1" applyProtection="1">
      <alignment horizontal="center" vertical="center"/>
    </xf>
    <xf numFmtId="14" fontId="13" fillId="0" borderId="1" xfId="0" applyNumberFormat="1" applyFont="1" applyBorder="1" applyAlignment="1" applyProtection="1">
      <alignment horizontal="center" vertical="center"/>
      <protection locked="0"/>
    </xf>
    <xf numFmtId="0" fontId="0" fillId="2" borderId="1" xfId="0" applyFill="1" applyBorder="1" applyAlignment="1" applyProtection="1">
      <alignment horizontal="center" vertical="center"/>
    </xf>
    <xf numFmtId="0" fontId="13" fillId="0" borderId="1" xfId="0" applyFont="1" applyBorder="1" applyAlignment="1" applyProtection="1">
      <alignment horizontal="center" vertical="center"/>
      <protection locked="0"/>
    </xf>
    <xf numFmtId="0" fontId="12" fillId="0" borderId="1" xfId="0" applyFont="1" applyBorder="1" applyAlignment="1" applyProtection="1">
      <alignment horizontal="center" vertical="center" wrapText="1"/>
    </xf>
    <xf numFmtId="0" fontId="0" fillId="0" borderId="1" xfId="0" applyBorder="1" applyAlignment="1" applyProtection="1">
      <alignment horizontal="center" vertical="center"/>
    </xf>
    <xf numFmtId="0" fontId="0" fillId="0" borderId="11" xfId="0" applyBorder="1" applyAlignment="1" applyProtection="1">
      <alignment horizontal="center" vertical="center"/>
    </xf>
    <xf numFmtId="0" fontId="0" fillId="2" borderId="6" xfId="0" applyFill="1" applyBorder="1" applyAlignment="1" applyProtection="1">
      <alignment horizontal="center" vertical="center"/>
    </xf>
    <xf numFmtId="0" fontId="0" fillId="3" borderId="2"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3" borderId="3" xfId="0" applyFill="1" applyBorder="1" applyAlignment="1" applyProtection="1">
      <alignment horizontal="left" vertical="center"/>
      <protection locked="0"/>
    </xf>
    <xf numFmtId="0" fontId="0" fillId="3" borderId="1" xfId="0" applyFill="1" applyBorder="1" applyAlignment="1" applyProtection="1">
      <alignment horizontal="left" vertical="center"/>
      <protection locked="0"/>
    </xf>
    <xf numFmtId="0" fontId="0" fillId="0" borderId="3" xfId="0" applyBorder="1" applyAlignment="1" applyProtection="1">
      <alignment horizontal="center" vertical="center"/>
      <protection locked="0"/>
    </xf>
    <xf numFmtId="0" fontId="12" fillId="0" borderId="12" xfId="0" applyFont="1" applyBorder="1" applyAlignment="1" applyProtection="1">
      <alignment horizontal="center" vertical="center" wrapText="1"/>
    </xf>
    <xf numFmtId="0" fontId="12" fillId="0" borderId="13" xfId="0" applyFont="1" applyBorder="1" applyAlignment="1" applyProtection="1">
      <alignment horizontal="center" vertical="center"/>
    </xf>
    <xf numFmtId="0" fontId="12" fillId="0" borderId="14" xfId="0" applyFont="1" applyBorder="1" applyAlignment="1" applyProtection="1">
      <alignment horizontal="center" vertical="center"/>
    </xf>
    <xf numFmtId="0" fontId="12" fillId="0" borderId="2" xfId="0" applyFont="1" applyBorder="1" applyAlignment="1" applyProtection="1">
      <alignment horizontal="center" vertical="center" wrapText="1"/>
    </xf>
    <xf numFmtId="0" fontId="0" fillId="0" borderId="6" xfId="0" applyBorder="1" applyAlignment="1" applyProtection="1">
      <alignment horizontal="center" vertical="center" wrapText="1"/>
    </xf>
    <xf numFmtId="0" fontId="0" fillId="0" borderId="2" xfId="0" applyBorder="1" applyAlignment="1" applyProtection="1">
      <alignment horizontal="center" vertical="center"/>
    </xf>
    <xf numFmtId="0" fontId="0" fillId="0" borderId="26" xfId="0" applyBorder="1" applyAlignment="1" applyProtection="1">
      <alignment horizontal="center" vertical="center"/>
    </xf>
    <xf numFmtId="0" fontId="0" fillId="0" borderId="8" xfId="0" applyBorder="1" applyAlignment="1" applyProtection="1">
      <alignment horizontal="center" vertical="center"/>
    </xf>
    <xf numFmtId="0" fontId="9" fillId="0" borderId="15" xfId="0" applyFont="1" applyBorder="1" applyAlignment="1" applyProtection="1">
      <alignment horizontal="center" vertical="center"/>
    </xf>
    <xf numFmtId="0" fontId="9" fillId="0" borderId="1" xfId="0" applyFont="1" applyBorder="1" applyAlignment="1" applyProtection="1">
      <alignment horizontal="center" vertical="center"/>
    </xf>
    <xf numFmtId="0" fontId="9" fillId="0" borderId="16" xfId="0" applyFont="1" applyBorder="1" applyAlignment="1" applyProtection="1">
      <alignment horizontal="center" vertical="center"/>
    </xf>
    <xf numFmtId="0" fontId="0" fillId="3" borderId="6" xfId="0" applyFill="1" applyBorder="1" applyAlignment="1" applyProtection="1">
      <alignment horizontal="center" vertical="center"/>
    </xf>
    <xf numFmtId="0" fontId="0" fillId="3" borderId="3" xfId="0" applyFill="1" applyBorder="1" applyAlignment="1" applyProtection="1">
      <alignment horizontal="center" vertical="center"/>
    </xf>
  </cellXfs>
  <cellStyles count="2">
    <cellStyle name="ハイパーリンク" xfId="1" builtinId="8"/>
    <cellStyle name="標準" xfId="0" builtinId="0"/>
  </cellStyles>
  <dxfs count="12">
    <dxf>
      <font>
        <b/>
        <i val="0"/>
        <color rgb="FFFF0000"/>
      </font>
      <fill>
        <patternFill>
          <bgColor theme="5" tint="0.79998168889431442"/>
        </patternFill>
      </fill>
    </dxf>
    <dxf>
      <fill>
        <patternFill>
          <bgColor theme="0" tint="-0.14996795556505021"/>
        </patternFill>
      </fill>
    </dxf>
    <dxf>
      <fill>
        <patternFill>
          <bgColor theme="0" tint="-0.14996795556505021"/>
        </patternFill>
      </fill>
    </dxf>
    <dxf>
      <fill>
        <patternFill patternType="none">
          <bgColor auto="1"/>
        </patternFill>
      </fill>
    </dxf>
    <dxf>
      <fill>
        <patternFill>
          <bgColor rgb="FFFFFF00"/>
        </patternFill>
      </fill>
    </dxf>
    <dxf>
      <fill>
        <patternFill patternType="none">
          <bgColor auto="1"/>
        </patternFill>
      </fill>
    </dxf>
    <dxf>
      <fill>
        <patternFill>
          <bgColor theme="0" tint="-0.14996795556505021"/>
        </patternFill>
      </fill>
    </dxf>
    <dxf>
      <fill>
        <patternFill>
          <bgColor rgb="FFFFFF00"/>
        </patternFill>
      </fill>
    </dxf>
    <dxf>
      <fill>
        <patternFill>
          <bgColor theme="0" tint="-0.14996795556505021"/>
        </patternFill>
      </fill>
    </dxf>
    <dxf>
      <fill>
        <patternFill patternType="none">
          <bgColor auto="1"/>
        </patternFill>
      </fill>
    </dxf>
    <dxf>
      <fill>
        <patternFill>
          <bgColor rgb="FFFFFF00"/>
        </patternFill>
      </fill>
    </dxf>
    <dxf>
      <fill>
        <patternFill>
          <bgColor rgb="FFFFFF00"/>
        </patternFill>
      </fill>
    </dxf>
  </dxfs>
  <tableStyles count="0" defaultTableStyle="TableStyleMedium2" defaultPivotStyle="PivotStyleLight16"/>
  <colors>
    <mruColors>
      <color rgb="FFFFCC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114300</xdr:colOff>
          <xdr:row>4</xdr:row>
          <xdr:rowOff>95250</xdr:rowOff>
        </xdr:from>
        <xdr:to>
          <xdr:col>8</xdr:col>
          <xdr:colOff>171450</xdr:colOff>
          <xdr:row>4</xdr:row>
          <xdr:rowOff>333375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xdr:row>
          <xdr:rowOff>85725</xdr:rowOff>
        </xdr:from>
        <xdr:to>
          <xdr:col>12</xdr:col>
          <xdr:colOff>9525</xdr:colOff>
          <xdr:row>4</xdr:row>
          <xdr:rowOff>323850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133350</xdr:colOff>
          <xdr:row>6</xdr:row>
          <xdr:rowOff>38100</xdr:rowOff>
        </xdr:from>
        <xdr:to>
          <xdr:col>10</xdr:col>
          <xdr:colOff>190500</xdr:colOff>
          <xdr:row>6</xdr:row>
          <xdr:rowOff>276225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xdr:row>
          <xdr:rowOff>38100</xdr:rowOff>
        </xdr:from>
        <xdr:to>
          <xdr:col>13</xdr:col>
          <xdr:colOff>314325</xdr:colOff>
          <xdr:row>6</xdr:row>
          <xdr:rowOff>276225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43961</xdr:colOff>
      <xdr:row>25</xdr:row>
      <xdr:rowOff>51288</xdr:rowOff>
    </xdr:from>
    <xdr:to>
      <xdr:col>16</xdr:col>
      <xdr:colOff>168519</xdr:colOff>
      <xdr:row>29</xdr:row>
      <xdr:rowOff>109905</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5238749" y="9202615"/>
          <a:ext cx="1025770" cy="1025771"/>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209550</xdr:colOff>
      <xdr:row>25</xdr:row>
      <xdr:rowOff>47625</xdr:rowOff>
    </xdr:from>
    <xdr:to>
      <xdr:col>11</xdr:col>
      <xdr:colOff>400783</xdr:colOff>
      <xdr:row>29</xdr:row>
      <xdr:rowOff>106242</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3933825" y="8982075"/>
          <a:ext cx="1029433" cy="1011117"/>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43961</xdr:colOff>
      <xdr:row>21</xdr:row>
      <xdr:rowOff>51288</xdr:rowOff>
    </xdr:from>
    <xdr:to>
      <xdr:col>16</xdr:col>
      <xdr:colOff>168519</xdr:colOff>
      <xdr:row>25</xdr:row>
      <xdr:rowOff>109905</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5377961" y="9223863"/>
          <a:ext cx="1029433" cy="1011117"/>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43961</xdr:colOff>
      <xdr:row>21</xdr:row>
      <xdr:rowOff>51288</xdr:rowOff>
    </xdr:from>
    <xdr:to>
      <xdr:col>16</xdr:col>
      <xdr:colOff>168519</xdr:colOff>
      <xdr:row>25</xdr:row>
      <xdr:rowOff>109905</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5377961" y="9252438"/>
          <a:ext cx="1029433" cy="1011117"/>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209550</xdr:colOff>
      <xdr:row>21</xdr:row>
      <xdr:rowOff>47625</xdr:rowOff>
    </xdr:from>
    <xdr:to>
      <xdr:col>11</xdr:col>
      <xdr:colOff>400783</xdr:colOff>
      <xdr:row>25</xdr:row>
      <xdr:rowOff>106242</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3933825" y="9248775"/>
          <a:ext cx="1029433" cy="1011117"/>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133350</xdr:colOff>
          <xdr:row>7</xdr:row>
          <xdr:rowOff>38100</xdr:rowOff>
        </xdr:from>
        <xdr:to>
          <xdr:col>10</xdr:col>
          <xdr:colOff>19050</xdr:colOff>
          <xdr:row>7</xdr:row>
          <xdr:rowOff>276225</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2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xdr:row>
          <xdr:rowOff>38100</xdr:rowOff>
        </xdr:from>
        <xdr:to>
          <xdr:col>13</xdr:col>
          <xdr:colOff>314325</xdr:colOff>
          <xdr:row>7</xdr:row>
          <xdr:rowOff>276225</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2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7" Type="http://schemas.openxmlformats.org/officeDocument/2006/relationships/comments" Target="../comments1.xml"/><Relationship Id="rId2" Type="http://schemas.openxmlformats.org/officeDocument/2006/relationships/printerSettings" Target="../printerSettings/printerSettings2.bin"/><Relationship Id="rId1" Type="http://schemas.openxmlformats.org/officeDocument/2006/relationships/hyperlink" Target="https://www.sfs.osaka-u.ac.jp/international/abroad.html" TargetMode="Externa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7" Type="http://schemas.openxmlformats.org/officeDocument/2006/relationships/comments" Target="../comments2.xml"/><Relationship Id="rId2" Type="http://schemas.openxmlformats.org/officeDocument/2006/relationships/printerSettings" Target="../printerSettings/printerSettings3.bin"/><Relationship Id="rId1" Type="http://schemas.openxmlformats.org/officeDocument/2006/relationships/hyperlink" Target="https://www.sfs.osaka-u.ac.jp/international/abroad.html" TargetMode="External"/><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2"/>
  <sheetViews>
    <sheetView view="pageBreakPreview" zoomScale="130" zoomScaleNormal="100" zoomScaleSheetLayoutView="130" workbookViewId="0">
      <selection activeCell="A5" sqref="A5"/>
    </sheetView>
  </sheetViews>
  <sheetFormatPr defaultRowHeight="18.75"/>
  <cols>
    <col min="2" max="2" width="15.5" customWidth="1"/>
    <col min="3" max="3" width="6.625" customWidth="1"/>
    <col min="4" max="4" width="3.375" bestFit="1" customWidth="1"/>
    <col min="5" max="5" width="4.25" bestFit="1" customWidth="1"/>
    <col min="6" max="6" width="3.375" bestFit="1" customWidth="1"/>
    <col min="7" max="7" width="4.25" bestFit="1" customWidth="1"/>
    <col min="8" max="9" width="3.375" bestFit="1" customWidth="1"/>
    <col min="10" max="10" width="6.75" bestFit="1" customWidth="1"/>
    <col min="11" max="11" width="3.375" bestFit="1" customWidth="1"/>
    <col min="12" max="12" width="4.25" bestFit="1" customWidth="1"/>
    <col min="13" max="13" width="3.375" bestFit="1" customWidth="1"/>
    <col min="14" max="14" width="4.25" bestFit="1" customWidth="1"/>
    <col min="15" max="15" width="3.375" customWidth="1"/>
  </cols>
  <sheetData>
    <row r="1" spans="1:15" ht="33">
      <c r="A1" s="85" t="s">
        <v>0</v>
      </c>
      <c r="B1" s="85"/>
      <c r="C1" s="85"/>
      <c r="D1" s="85"/>
      <c r="E1" s="85"/>
      <c r="F1" s="85"/>
      <c r="G1" s="85"/>
      <c r="H1" s="85"/>
      <c r="I1" s="85"/>
      <c r="J1" s="85"/>
      <c r="K1" s="85"/>
      <c r="L1" s="85"/>
      <c r="M1" s="85"/>
      <c r="N1" s="85"/>
      <c r="O1" s="85"/>
    </row>
    <row r="3" spans="1:15" ht="24.75" customHeight="1">
      <c r="J3" s="1" t="s">
        <v>19</v>
      </c>
      <c r="K3" s="105"/>
      <c r="L3" s="105"/>
      <c r="M3" s="105"/>
      <c r="N3" s="105"/>
      <c r="O3" s="105"/>
    </row>
    <row r="4" spans="1:15" ht="33.75" customHeight="1">
      <c r="A4" s="7" t="s">
        <v>1</v>
      </c>
      <c r="B4" s="9"/>
      <c r="C4" s="95" t="s">
        <v>2</v>
      </c>
      <c r="D4" s="96"/>
      <c r="E4" s="92"/>
      <c r="F4" s="93"/>
      <c r="G4" s="93"/>
      <c r="H4" s="93"/>
      <c r="I4" s="93"/>
      <c r="J4" s="93"/>
      <c r="K4" s="94"/>
      <c r="L4" s="91" t="s">
        <v>3</v>
      </c>
      <c r="M4" s="91"/>
      <c r="N4" s="90"/>
      <c r="O4" s="90"/>
    </row>
    <row r="5" spans="1:15" ht="33.75" customHeight="1">
      <c r="A5" s="8" t="s">
        <v>30</v>
      </c>
      <c r="B5" s="98"/>
      <c r="C5" s="99"/>
      <c r="D5" s="100"/>
      <c r="E5" s="95" t="s">
        <v>8</v>
      </c>
      <c r="F5" s="97"/>
      <c r="G5" s="97"/>
      <c r="H5" s="86" t="s">
        <v>12</v>
      </c>
      <c r="I5" s="87"/>
      <c r="J5" s="87"/>
      <c r="K5" s="87"/>
      <c r="L5" s="88" t="s">
        <v>11</v>
      </c>
      <c r="M5" s="89"/>
      <c r="N5" s="89"/>
      <c r="O5" s="89"/>
    </row>
    <row r="6" spans="1:15" ht="33.75" customHeight="1">
      <c r="A6" s="91" t="s">
        <v>4</v>
      </c>
      <c r="B6" s="7" t="s">
        <v>5</v>
      </c>
      <c r="C6" s="92"/>
      <c r="D6" s="93"/>
      <c r="E6" s="93"/>
      <c r="F6" s="93"/>
      <c r="G6" s="93"/>
      <c r="H6" s="93"/>
      <c r="I6" s="94"/>
      <c r="J6" s="95" t="s">
        <v>7</v>
      </c>
      <c r="K6" s="96"/>
      <c r="L6" s="92"/>
      <c r="M6" s="93"/>
      <c r="N6" s="93"/>
      <c r="O6" s="94"/>
    </row>
    <row r="7" spans="1:15" ht="33.75" customHeight="1">
      <c r="A7" s="91"/>
      <c r="B7" s="7" t="s">
        <v>6</v>
      </c>
      <c r="C7" s="92"/>
      <c r="D7" s="93"/>
      <c r="E7" s="93"/>
      <c r="F7" s="93"/>
      <c r="G7" s="93"/>
      <c r="H7" s="93"/>
      <c r="I7" s="93"/>
      <c r="J7" s="93"/>
      <c r="K7" s="93"/>
      <c r="L7" s="93"/>
      <c r="M7" s="93"/>
      <c r="N7" s="93"/>
      <c r="O7" s="94"/>
    </row>
    <row r="8" spans="1:15" ht="33.75" customHeight="1">
      <c r="A8" s="91"/>
      <c r="B8" s="7" t="s">
        <v>9</v>
      </c>
      <c r="C8" s="10"/>
      <c r="D8" s="2" t="s">
        <v>13</v>
      </c>
      <c r="E8" s="11"/>
      <c r="F8" s="2" t="s">
        <v>14</v>
      </c>
      <c r="G8" s="11"/>
      <c r="H8" s="2" t="s">
        <v>15</v>
      </c>
      <c r="I8" s="2" t="s">
        <v>16</v>
      </c>
      <c r="J8" s="11"/>
      <c r="K8" s="2" t="s">
        <v>13</v>
      </c>
      <c r="L8" s="11"/>
      <c r="M8" s="2" t="s">
        <v>14</v>
      </c>
      <c r="N8" s="11"/>
      <c r="O8" s="3" t="s">
        <v>15</v>
      </c>
    </row>
    <row r="10" spans="1:15" ht="32.25" customHeight="1">
      <c r="A10" s="101" t="s">
        <v>18</v>
      </c>
      <c r="B10" s="102"/>
      <c r="C10" s="102"/>
      <c r="D10" s="102"/>
      <c r="E10" s="102"/>
      <c r="F10" s="102"/>
      <c r="G10" s="102"/>
      <c r="H10" s="102"/>
      <c r="I10" s="102"/>
      <c r="J10" s="102"/>
      <c r="K10" s="102"/>
      <c r="L10" s="102"/>
      <c r="M10" s="102"/>
      <c r="N10" s="102"/>
      <c r="O10" s="102"/>
    </row>
    <row r="14" spans="1:15">
      <c r="A14" s="6" t="s">
        <v>34</v>
      </c>
    </row>
    <row r="15" spans="1:15">
      <c r="A15" s="5" t="s">
        <v>31</v>
      </c>
      <c r="B15" s="109"/>
      <c r="C15" s="109"/>
      <c r="D15" s="109"/>
      <c r="E15" s="109"/>
    </row>
    <row r="17" spans="7:15">
      <c r="G17" s="4" t="s">
        <v>10</v>
      </c>
      <c r="L17" s="106" t="s">
        <v>254</v>
      </c>
      <c r="M17" s="107"/>
      <c r="N17" s="107"/>
      <c r="O17" s="107"/>
    </row>
    <row r="18" spans="7:15">
      <c r="G18" s="103" t="s">
        <v>17</v>
      </c>
      <c r="H18" s="103"/>
      <c r="I18" s="103"/>
      <c r="J18" s="103"/>
      <c r="K18" s="104"/>
      <c r="L18" s="108"/>
      <c r="M18" s="108"/>
      <c r="N18" s="108"/>
      <c r="O18" s="108"/>
    </row>
    <row r="19" spans="7:15">
      <c r="G19" s="75" t="s">
        <v>253</v>
      </c>
      <c r="L19" s="108"/>
      <c r="M19" s="108"/>
      <c r="N19" s="108"/>
      <c r="O19" s="108"/>
    </row>
    <row r="20" spans="7:15">
      <c r="L20" s="108"/>
      <c r="M20" s="108"/>
      <c r="N20" s="108"/>
      <c r="O20" s="108"/>
    </row>
    <row r="21" spans="7:15">
      <c r="L21" s="108"/>
      <c r="M21" s="108"/>
      <c r="N21" s="108"/>
      <c r="O21" s="108"/>
    </row>
    <row r="22" spans="7:15">
      <c r="L22" s="108"/>
      <c r="M22" s="108"/>
      <c r="N22" s="108"/>
      <c r="O22" s="108"/>
    </row>
  </sheetData>
  <mergeCells count="20">
    <mergeCell ref="A10:O10"/>
    <mergeCell ref="G18:K18"/>
    <mergeCell ref="K3:O3"/>
    <mergeCell ref="L17:O17"/>
    <mergeCell ref="L18:O22"/>
    <mergeCell ref="B15:E15"/>
    <mergeCell ref="C6:I6"/>
    <mergeCell ref="C7:O7"/>
    <mergeCell ref="J6:K6"/>
    <mergeCell ref="L6:O6"/>
    <mergeCell ref="A6:A8"/>
    <mergeCell ref="A1:O1"/>
    <mergeCell ref="H5:K5"/>
    <mergeCell ref="L5:O5"/>
    <mergeCell ref="N4:O4"/>
    <mergeCell ref="L4:M4"/>
    <mergeCell ref="E4:K4"/>
    <mergeCell ref="C4:D4"/>
    <mergeCell ref="E5:G5"/>
    <mergeCell ref="B5:D5"/>
  </mergeCells>
  <phoneticPr fontId="1"/>
  <conditionalFormatting sqref="N4:O4 E4:K4 B4 C6:I6 L6:O6 C7:O7 C8 E8 G8 J8 L8 N8 K3">
    <cfRule type="containsBlanks" dxfId="11" priority="1">
      <formula>LEN(TRIM(B3))=0</formula>
    </cfRule>
  </conditionalFormatting>
  <printOptions horizontalCentered="1"/>
  <pageMargins left="0.9055118110236221" right="0.9055118110236221"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7</xdr:col>
                    <xdr:colOff>114300</xdr:colOff>
                    <xdr:row>4</xdr:row>
                    <xdr:rowOff>95250</xdr:rowOff>
                  </from>
                  <to>
                    <xdr:col>8</xdr:col>
                    <xdr:colOff>171450</xdr:colOff>
                    <xdr:row>4</xdr:row>
                    <xdr:rowOff>333375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11</xdr:col>
                    <xdr:colOff>19050</xdr:colOff>
                    <xdr:row>4</xdr:row>
                    <xdr:rowOff>85725</xdr:rowOff>
                  </from>
                  <to>
                    <xdr:col>12</xdr:col>
                    <xdr:colOff>9525</xdr:colOff>
                    <xdr:row>4</xdr:row>
                    <xdr:rowOff>323850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9"/>
  <sheetViews>
    <sheetView tabSelected="1" view="pageBreakPreview" zoomScaleNormal="100" zoomScaleSheetLayoutView="100" workbookViewId="0">
      <selection sqref="A1:Q1"/>
    </sheetView>
  </sheetViews>
  <sheetFormatPr defaultRowHeight="18.75"/>
  <cols>
    <col min="1" max="1" width="5.625" style="46" customWidth="1"/>
    <col min="2" max="2" width="9" style="46"/>
    <col min="3" max="3" width="10.875" style="46" customWidth="1"/>
    <col min="4" max="4" width="5.75" style="46" customWidth="1"/>
    <col min="5" max="5" width="6.625" style="46" customWidth="1"/>
    <col min="6" max="6" width="3.375" style="46" bestFit="1" customWidth="1"/>
    <col min="7" max="7" width="4.25" style="46" bestFit="1" customWidth="1"/>
    <col min="8" max="8" width="3.375" style="46" bestFit="1" customWidth="1"/>
    <col min="9" max="9" width="4.25" style="46" bestFit="1" customWidth="1"/>
    <col min="10" max="11" width="3.375" style="46" bestFit="1" customWidth="1"/>
    <col min="12" max="12" width="6.75" style="46" bestFit="1" customWidth="1"/>
    <col min="13" max="13" width="3.375" style="46" bestFit="1" customWidth="1"/>
    <col min="14" max="14" width="4.25" style="46" bestFit="1" customWidth="1"/>
    <col min="15" max="15" width="3.375" style="46" bestFit="1" customWidth="1"/>
    <col min="16" max="16" width="4.25" style="46" bestFit="1" customWidth="1"/>
    <col min="17" max="17" width="3.25" style="46" customWidth="1"/>
    <col min="18" max="16384" width="9" style="46"/>
  </cols>
  <sheetData>
    <row r="1" spans="1:19" ht="33">
      <c r="A1" s="141" t="s">
        <v>252</v>
      </c>
      <c r="B1" s="141"/>
      <c r="C1" s="141"/>
      <c r="D1" s="141"/>
      <c r="E1" s="141"/>
      <c r="F1" s="141"/>
      <c r="G1" s="141"/>
      <c r="H1" s="141"/>
      <c r="I1" s="141"/>
      <c r="J1" s="141"/>
      <c r="K1" s="141"/>
      <c r="L1" s="141"/>
      <c r="M1" s="141"/>
      <c r="N1" s="141"/>
      <c r="O1" s="141"/>
      <c r="P1" s="141"/>
      <c r="Q1" s="141"/>
    </row>
    <row r="2" spans="1:19" ht="24" customHeight="1">
      <c r="A2" s="47" t="s">
        <v>35</v>
      </c>
      <c r="B2" s="74"/>
      <c r="C2" s="74"/>
      <c r="D2" s="74"/>
      <c r="E2" s="74"/>
      <c r="F2" s="74"/>
      <c r="G2" s="74"/>
      <c r="H2" s="74"/>
      <c r="I2" s="74"/>
      <c r="J2" s="74"/>
      <c r="K2" s="74"/>
      <c r="L2" s="74"/>
      <c r="M2" s="74"/>
      <c r="N2" s="74"/>
      <c r="O2" s="74"/>
      <c r="P2" s="74"/>
      <c r="Q2" s="74"/>
    </row>
    <row r="3" spans="1:19" ht="24" customHeight="1">
      <c r="A3" s="47" t="s">
        <v>256</v>
      </c>
      <c r="B3" s="74"/>
      <c r="C3" s="74"/>
      <c r="D3" s="74"/>
      <c r="E3" s="74"/>
      <c r="F3" s="74"/>
      <c r="G3" s="74"/>
      <c r="H3" s="74"/>
      <c r="I3" s="74"/>
      <c r="J3" s="74"/>
      <c r="K3" s="74"/>
      <c r="L3" s="74"/>
      <c r="M3" s="74"/>
      <c r="N3" s="74"/>
      <c r="O3" s="74"/>
      <c r="P3" s="74"/>
      <c r="Q3" s="74"/>
    </row>
    <row r="4" spans="1:19" ht="24" customHeight="1">
      <c r="A4" s="48" t="s">
        <v>38</v>
      </c>
      <c r="B4" s="74"/>
      <c r="C4" s="74"/>
      <c r="D4" s="74"/>
      <c r="E4" s="74"/>
      <c r="F4" s="74"/>
      <c r="G4" s="74"/>
      <c r="H4" s="74"/>
      <c r="I4" s="74"/>
      <c r="J4" s="74"/>
      <c r="K4" s="74"/>
      <c r="L4" s="74"/>
      <c r="M4" s="74"/>
      <c r="N4" s="74"/>
      <c r="O4" s="74"/>
      <c r="P4" s="74"/>
      <c r="Q4" s="74"/>
    </row>
    <row r="5" spans="1:19" ht="25.5" customHeight="1">
      <c r="L5" s="49" t="s">
        <v>19</v>
      </c>
      <c r="M5" s="142"/>
      <c r="N5" s="142"/>
      <c r="O5" s="142"/>
      <c r="P5" s="142"/>
      <c r="Q5" s="142"/>
    </row>
    <row r="6" spans="1:19" ht="25.5" customHeight="1">
      <c r="A6" s="113" t="s">
        <v>1</v>
      </c>
      <c r="B6" s="114"/>
      <c r="C6" s="117"/>
      <c r="D6" s="118"/>
      <c r="E6" s="113" t="s">
        <v>2</v>
      </c>
      <c r="F6" s="114"/>
      <c r="G6" s="117"/>
      <c r="H6" s="137"/>
      <c r="I6" s="137"/>
      <c r="J6" s="137"/>
      <c r="K6" s="137"/>
      <c r="L6" s="137"/>
      <c r="M6" s="118"/>
      <c r="N6" s="143" t="s">
        <v>3</v>
      </c>
      <c r="O6" s="143"/>
      <c r="P6" s="144"/>
      <c r="Q6" s="144"/>
    </row>
    <row r="7" spans="1:19" ht="25.5" customHeight="1">
      <c r="A7" s="131" t="s">
        <v>245</v>
      </c>
      <c r="B7" s="131"/>
      <c r="C7" s="119"/>
      <c r="D7" s="119"/>
      <c r="E7" s="119"/>
      <c r="F7" s="120"/>
      <c r="G7" s="113" t="s">
        <v>8</v>
      </c>
      <c r="H7" s="148"/>
      <c r="I7" s="148"/>
      <c r="J7" s="149" t="s">
        <v>12</v>
      </c>
      <c r="K7" s="150"/>
      <c r="L7" s="150"/>
      <c r="M7" s="150"/>
      <c r="N7" s="151" t="s">
        <v>11</v>
      </c>
      <c r="O7" s="152"/>
      <c r="P7" s="152"/>
      <c r="Q7" s="152"/>
    </row>
    <row r="8" spans="1:19" ht="25.5" customHeight="1">
      <c r="A8" s="132" t="s">
        <v>4</v>
      </c>
      <c r="B8" s="133"/>
      <c r="C8" s="113" t="s">
        <v>5</v>
      </c>
      <c r="D8" s="114"/>
      <c r="E8" s="117"/>
      <c r="F8" s="137"/>
      <c r="G8" s="137"/>
      <c r="H8" s="137"/>
      <c r="I8" s="137"/>
      <c r="J8" s="137"/>
      <c r="K8" s="118"/>
      <c r="L8" s="113" t="s">
        <v>7</v>
      </c>
      <c r="M8" s="114"/>
      <c r="N8" s="117"/>
      <c r="O8" s="137"/>
      <c r="P8" s="137"/>
      <c r="Q8" s="118"/>
    </row>
    <row r="9" spans="1:19" ht="25.5" customHeight="1">
      <c r="A9" s="134"/>
      <c r="B9" s="135"/>
      <c r="C9" s="115" t="s">
        <v>9</v>
      </c>
      <c r="D9" s="116"/>
      <c r="E9" s="71"/>
      <c r="F9" s="50" t="s">
        <v>13</v>
      </c>
      <c r="G9" s="72"/>
      <c r="H9" s="50" t="s">
        <v>14</v>
      </c>
      <c r="I9" s="72"/>
      <c r="J9" s="50" t="s">
        <v>15</v>
      </c>
      <c r="K9" s="50" t="s">
        <v>16</v>
      </c>
      <c r="L9" s="72"/>
      <c r="M9" s="50" t="s">
        <v>13</v>
      </c>
      <c r="N9" s="72"/>
      <c r="O9" s="50" t="s">
        <v>14</v>
      </c>
      <c r="P9" s="72"/>
      <c r="Q9" s="51" t="s">
        <v>15</v>
      </c>
    </row>
    <row r="10" spans="1:19">
      <c r="S10" s="78"/>
    </row>
    <row r="11" spans="1:19">
      <c r="A11" s="146" t="s">
        <v>20</v>
      </c>
      <c r="B11" s="146"/>
      <c r="C11" s="146"/>
      <c r="D11" s="146"/>
      <c r="E11" s="146"/>
      <c r="F11" s="146"/>
      <c r="G11" s="146"/>
      <c r="H11" s="146" t="s">
        <v>22</v>
      </c>
      <c r="I11" s="146"/>
      <c r="J11" s="146"/>
      <c r="K11" s="146"/>
      <c r="L11" s="146"/>
      <c r="M11" s="147"/>
      <c r="N11" s="147"/>
      <c r="O11" s="147"/>
      <c r="P11" s="147"/>
      <c r="Q11" s="147"/>
    </row>
    <row r="12" spans="1:19" s="55" customFormat="1" ht="33">
      <c r="A12" s="52" t="s">
        <v>33</v>
      </c>
      <c r="B12" s="136" t="s">
        <v>29</v>
      </c>
      <c r="C12" s="130"/>
      <c r="D12" s="52" t="s">
        <v>24</v>
      </c>
      <c r="E12" s="52" t="s">
        <v>25</v>
      </c>
      <c r="F12" s="145" t="s">
        <v>23</v>
      </c>
      <c r="G12" s="145"/>
      <c r="H12" s="138" t="s">
        <v>21</v>
      </c>
      <c r="I12" s="138"/>
      <c r="J12" s="138"/>
      <c r="K12" s="138"/>
      <c r="L12" s="73" t="s">
        <v>32</v>
      </c>
      <c r="M12" s="139" t="s">
        <v>37</v>
      </c>
      <c r="N12" s="140"/>
      <c r="O12" s="140"/>
      <c r="P12" s="129"/>
      <c r="Q12" s="130"/>
    </row>
    <row r="13" spans="1:19" ht="33" customHeight="1">
      <c r="A13" s="56">
        <v>1</v>
      </c>
      <c r="B13" s="121"/>
      <c r="C13" s="122"/>
      <c r="D13" s="44"/>
      <c r="E13" s="45"/>
      <c r="F13" s="123"/>
      <c r="G13" s="123"/>
      <c r="H13" s="124"/>
      <c r="I13" s="125"/>
      <c r="J13" s="125"/>
      <c r="K13" s="126"/>
      <c r="L13" s="82" t="str">
        <f>IF(OR(E:E="",H:H=""),"自動反映",ROUNDDOWN(E:E/15,0))</f>
        <v>自動反映</v>
      </c>
      <c r="M13" s="127" t="s">
        <v>26</v>
      </c>
      <c r="N13" s="128"/>
      <c r="O13" s="128"/>
      <c r="P13" s="129"/>
      <c r="Q13" s="130"/>
    </row>
    <row r="14" spans="1:19" ht="33" customHeight="1">
      <c r="A14" s="56">
        <v>2</v>
      </c>
      <c r="B14" s="121"/>
      <c r="C14" s="122"/>
      <c r="D14" s="44"/>
      <c r="E14" s="45"/>
      <c r="F14" s="123"/>
      <c r="G14" s="123"/>
      <c r="H14" s="124"/>
      <c r="I14" s="125"/>
      <c r="J14" s="125"/>
      <c r="K14" s="126"/>
      <c r="L14" s="82" t="str">
        <f t="shared" ref="L14:L22" si="0">IF(OR(E:E="",H:H=""),"自動反映",ROUNDDOWN(E:E/15,0))</f>
        <v>自動反映</v>
      </c>
      <c r="M14" s="127" t="s">
        <v>26</v>
      </c>
      <c r="N14" s="128"/>
      <c r="O14" s="128"/>
      <c r="P14" s="129"/>
      <c r="Q14" s="130"/>
    </row>
    <row r="15" spans="1:19" ht="33" customHeight="1">
      <c r="A15" s="56">
        <v>3</v>
      </c>
      <c r="B15" s="121"/>
      <c r="C15" s="122"/>
      <c r="D15" s="44"/>
      <c r="E15" s="45"/>
      <c r="F15" s="123"/>
      <c r="G15" s="123"/>
      <c r="H15" s="124"/>
      <c r="I15" s="125"/>
      <c r="J15" s="125"/>
      <c r="K15" s="126"/>
      <c r="L15" s="82" t="str">
        <f t="shared" si="0"/>
        <v>自動反映</v>
      </c>
      <c r="M15" s="127" t="s">
        <v>26</v>
      </c>
      <c r="N15" s="128"/>
      <c r="O15" s="128"/>
      <c r="P15" s="129"/>
      <c r="Q15" s="130"/>
    </row>
    <row r="16" spans="1:19" ht="33" customHeight="1">
      <c r="A16" s="56">
        <v>4</v>
      </c>
      <c r="B16" s="121"/>
      <c r="C16" s="122"/>
      <c r="D16" s="44"/>
      <c r="E16" s="45"/>
      <c r="F16" s="123"/>
      <c r="G16" s="123"/>
      <c r="H16" s="124"/>
      <c r="I16" s="125"/>
      <c r="J16" s="125"/>
      <c r="K16" s="126"/>
      <c r="L16" s="82" t="str">
        <f t="shared" si="0"/>
        <v>自動反映</v>
      </c>
      <c r="M16" s="127" t="s">
        <v>26</v>
      </c>
      <c r="N16" s="128"/>
      <c r="O16" s="128"/>
      <c r="P16" s="129"/>
      <c r="Q16" s="130"/>
    </row>
    <row r="17" spans="1:17" ht="33" customHeight="1">
      <c r="A17" s="56">
        <v>5</v>
      </c>
      <c r="B17" s="121"/>
      <c r="C17" s="122"/>
      <c r="D17" s="44"/>
      <c r="E17" s="45"/>
      <c r="F17" s="123"/>
      <c r="G17" s="123"/>
      <c r="H17" s="124"/>
      <c r="I17" s="125"/>
      <c r="J17" s="125"/>
      <c r="K17" s="126"/>
      <c r="L17" s="82" t="str">
        <f t="shared" si="0"/>
        <v>自動反映</v>
      </c>
      <c r="M17" s="127" t="s">
        <v>26</v>
      </c>
      <c r="N17" s="128"/>
      <c r="O17" s="128"/>
      <c r="P17" s="129"/>
      <c r="Q17" s="130"/>
    </row>
    <row r="18" spans="1:17" ht="33" customHeight="1">
      <c r="A18" s="56">
        <v>6</v>
      </c>
      <c r="B18" s="121"/>
      <c r="C18" s="122"/>
      <c r="D18" s="44"/>
      <c r="E18" s="45"/>
      <c r="F18" s="123"/>
      <c r="G18" s="123"/>
      <c r="H18" s="124"/>
      <c r="I18" s="125"/>
      <c r="J18" s="125"/>
      <c r="K18" s="126"/>
      <c r="L18" s="82" t="str">
        <f t="shared" si="0"/>
        <v>自動反映</v>
      </c>
      <c r="M18" s="127" t="s">
        <v>26</v>
      </c>
      <c r="N18" s="128"/>
      <c r="O18" s="128"/>
      <c r="P18" s="129"/>
      <c r="Q18" s="130"/>
    </row>
    <row r="19" spans="1:17" ht="33" customHeight="1">
      <c r="A19" s="56">
        <v>7</v>
      </c>
      <c r="B19" s="121"/>
      <c r="C19" s="122"/>
      <c r="D19" s="44"/>
      <c r="E19" s="45"/>
      <c r="F19" s="123"/>
      <c r="G19" s="123"/>
      <c r="H19" s="124"/>
      <c r="I19" s="125"/>
      <c r="J19" s="125"/>
      <c r="K19" s="126"/>
      <c r="L19" s="82" t="str">
        <f t="shared" si="0"/>
        <v>自動反映</v>
      </c>
      <c r="M19" s="127" t="s">
        <v>26</v>
      </c>
      <c r="N19" s="128"/>
      <c r="O19" s="128"/>
      <c r="P19" s="129"/>
      <c r="Q19" s="130"/>
    </row>
    <row r="20" spans="1:17" ht="33" customHeight="1">
      <c r="A20" s="56">
        <v>8</v>
      </c>
      <c r="B20" s="121"/>
      <c r="C20" s="122"/>
      <c r="D20" s="44"/>
      <c r="E20" s="45"/>
      <c r="F20" s="123"/>
      <c r="G20" s="123"/>
      <c r="H20" s="124"/>
      <c r="I20" s="125"/>
      <c r="J20" s="125"/>
      <c r="K20" s="126"/>
      <c r="L20" s="82" t="str">
        <f t="shared" si="0"/>
        <v>自動反映</v>
      </c>
      <c r="M20" s="127" t="s">
        <v>26</v>
      </c>
      <c r="N20" s="128"/>
      <c r="O20" s="128"/>
      <c r="P20" s="129"/>
      <c r="Q20" s="130"/>
    </row>
    <row r="21" spans="1:17" ht="33" customHeight="1">
      <c r="A21" s="56">
        <v>9</v>
      </c>
      <c r="B21" s="121"/>
      <c r="C21" s="122"/>
      <c r="D21" s="44"/>
      <c r="E21" s="45"/>
      <c r="F21" s="123"/>
      <c r="G21" s="123"/>
      <c r="H21" s="124"/>
      <c r="I21" s="125"/>
      <c r="J21" s="125"/>
      <c r="K21" s="126"/>
      <c r="L21" s="82" t="str">
        <f t="shared" si="0"/>
        <v>自動反映</v>
      </c>
      <c r="M21" s="127" t="s">
        <v>26</v>
      </c>
      <c r="N21" s="128"/>
      <c r="O21" s="128"/>
      <c r="P21" s="129"/>
      <c r="Q21" s="130"/>
    </row>
    <row r="22" spans="1:17" ht="33" customHeight="1">
      <c r="A22" s="56">
        <v>10</v>
      </c>
      <c r="B22" s="121"/>
      <c r="C22" s="122"/>
      <c r="D22" s="44"/>
      <c r="E22" s="45"/>
      <c r="F22" s="123"/>
      <c r="G22" s="123"/>
      <c r="H22" s="124"/>
      <c r="I22" s="125"/>
      <c r="J22" s="125"/>
      <c r="K22" s="126"/>
      <c r="L22" s="82" t="str">
        <f t="shared" si="0"/>
        <v>自動反映</v>
      </c>
      <c r="M22" s="127" t="s">
        <v>26</v>
      </c>
      <c r="N22" s="128"/>
      <c r="O22" s="128"/>
      <c r="P22" s="129"/>
      <c r="Q22" s="130"/>
    </row>
    <row r="23" spans="1:17" ht="33" customHeight="1">
      <c r="A23" s="58"/>
      <c r="B23" s="59" t="s">
        <v>28</v>
      </c>
      <c r="C23" s="60"/>
      <c r="D23" s="58"/>
      <c r="E23" s="61"/>
      <c r="F23" s="61"/>
      <c r="G23" s="61"/>
      <c r="H23" s="62"/>
      <c r="I23" s="62"/>
      <c r="J23" s="62"/>
      <c r="K23" s="79" t="s">
        <v>27</v>
      </c>
      <c r="L23" s="80">
        <f>SUM(L13:L22)</f>
        <v>0</v>
      </c>
      <c r="M23" s="63"/>
      <c r="N23" s="63"/>
      <c r="O23" s="63"/>
      <c r="P23" s="61"/>
      <c r="Q23" s="61"/>
    </row>
    <row r="25" spans="1:17" ht="39.950000000000003" customHeight="1">
      <c r="A25" s="81"/>
      <c r="I25" s="110" t="s">
        <v>250</v>
      </c>
      <c r="J25" s="111"/>
      <c r="K25" s="111"/>
      <c r="L25" s="111"/>
      <c r="N25" s="110" t="s">
        <v>251</v>
      </c>
      <c r="O25" s="111"/>
      <c r="P25" s="111"/>
      <c r="Q25" s="111"/>
    </row>
    <row r="26" spans="1:17">
      <c r="I26" s="64"/>
      <c r="J26" s="64"/>
      <c r="K26" s="64"/>
      <c r="L26" s="64"/>
      <c r="M26" s="65"/>
      <c r="N26" s="65"/>
      <c r="O26" s="65"/>
      <c r="P26" s="65"/>
      <c r="Q26" s="65"/>
    </row>
    <row r="27" spans="1:17">
      <c r="N27" s="64"/>
      <c r="O27" s="64"/>
      <c r="P27" s="64"/>
      <c r="Q27" s="64"/>
    </row>
    <row r="28" spans="1:17">
      <c r="B28" s="66" t="s">
        <v>34</v>
      </c>
    </row>
    <row r="29" spans="1:17">
      <c r="B29" s="59" t="s">
        <v>31</v>
      </c>
      <c r="C29" s="112"/>
      <c r="D29" s="112"/>
      <c r="E29" s="112"/>
      <c r="F29" s="112"/>
    </row>
  </sheetData>
  <sheetProtection algorithmName="SHA-512" hashValue="lrCbOWNAh0jbhr5EDwAFKfgIcIAgXwcsgFKt/PJYdaAGh1ufp5A9qMBrLHrAXUh650pDXXPJvZLlyOrCsgCIXw==" saltValue="iWvtZSNI86V4E1UupWKKkw==" spinCount="100000" sheet="1" objects="1" scenarios="1"/>
  <mergeCells count="68">
    <mergeCell ref="M15:Q15"/>
    <mergeCell ref="M16:Q16"/>
    <mergeCell ref="M17:Q17"/>
    <mergeCell ref="M18:Q18"/>
    <mergeCell ref="M19:Q19"/>
    <mergeCell ref="N25:Q25"/>
    <mergeCell ref="A1:Q1"/>
    <mergeCell ref="M5:Q5"/>
    <mergeCell ref="E6:F6"/>
    <mergeCell ref="G6:M6"/>
    <mergeCell ref="N6:O6"/>
    <mergeCell ref="P6:Q6"/>
    <mergeCell ref="F12:G12"/>
    <mergeCell ref="F13:G13"/>
    <mergeCell ref="H13:K13"/>
    <mergeCell ref="A11:G11"/>
    <mergeCell ref="H11:Q11"/>
    <mergeCell ref="G7:I7"/>
    <mergeCell ref="J7:M7"/>
    <mergeCell ref="N7:Q7"/>
    <mergeCell ref="L8:M8"/>
    <mergeCell ref="N8:Q8"/>
    <mergeCell ref="E8:K8"/>
    <mergeCell ref="F14:G14"/>
    <mergeCell ref="H14:K14"/>
    <mergeCell ref="H12:K12"/>
    <mergeCell ref="M12:Q12"/>
    <mergeCell ref="M13:Q13"/>
    <mergeCell ref="M14:Q14"/>
    <mergeCell ref="F17:G17"/>
    <mergeCell ref="H17:K17"/>
    <mergeCell ref="F19:G19"/>
    <mergeCell ref="H19:K19"/>
    <mergeCell ref="A6:B6"/>
    <mergeCell ref="A7:B7"/>
    <mergeCell ref="A8:B9"/>
    <mergeCell ref="F18:G18"/>
    <mergeCell ref="H18:K18"/>
    <mergeCell ref="F16:G16"/>
    <mergeCell ref="H16:K16"/>
    <mergeCell ref="F15:G15"/>
    <mergeCell ref="H15:K15"/>
    <mergeCell ref="B12:C12"/>
    <mergeCell ref="F20:G20"/>
    <mergeCell ref="H20:K20"/>
    <mergeCell ref="M20:Q20"/>
    <mergeCell ref="F22:G22"/>
    <mergeCell ref="H22:K22"/>
    <mergeCell ref="F21:G21"/>
    <mergeCell ref="H21:K21"/>
    <mergeCell ref="M21:Q21"/>
    <mergeCell ref="M22:Q22"/>
    <mergeCell ref="I25:L25"/>
    <mergeCell ref="C29:F29"/>
    <mergeCell ref="C8:D8"/>
    <mergeCell ref="C9:D9"/>
    <mergeCell ref="C6:D6"/>
    <mergeCell ref="C7:F7"/>
    <mergeCell ref="B13:C13"/>
    <mergeCell ref="B14:C14"/>
    <mergeCell ref="B15:C15"/>
    <mergeCell ref="B16:C16"/>
    <mergeCell ref="B17:C17"/>
    <mergeCell ref="B18:C18"/>
    <mergeCell ref="B19:C19"/>
    <mergeCell ref="B20:C20"/>
    <mergeCell ref="B21:C21"/>
    <mergeCell ref="B22:C22"/>
  </mergeCells>
  <phoneticPr fontId="1"/>
  <conditionalFormatting sqref="C6 P6:Q6 G6:M6 N8:Q8 E8:E9 G9 I9 L9 N9 P9 M5">
    <cfRule type="containsBlanks" dxfId="10" priority="3">
      <formula>LEN(TRIM(C5))=0</formula>
    </cfRule>
  </conditionalFormatting>
  <conditionalFormatting sqref="B13:K22">
    <cfRule type="notContainsBlanks" dxfId="9" priority="4">
      <formula>LEN(TRIM(B13))&gt;0</formula>
    </cfRule>
  </conditionalFormatting>
  <conditionalFormatting sqref="L13:L22">
    <cfRule type="containsText" dxfId="8" priority="1" operator="containsText" text="自動反映">
      <formula>NOT(ISERROR(SEARCH("自動反映",L13)))</formula>
    </cfRule>
  </conditionalFormatting>
  <dataValidations count="4">
    <dataValidation type="list" allowBlank="1" showInputMessage="1" showErrorMessage="1" sqref="D13:D23" xr:uid="{F5D66EE2-8CD4-4B34-B4F3-4D36594B6537}">
      <formula1>"演習,講義"</formula1>
    </dataValidation>
    <dataValidation type="list" allowBlank="1" showInputMessage="1" showErrorMessage="1" sqref="H23" xr:uid="{82555267-4580-4276-A89B-FDB2FFF3B38C}">
      <formula1>"専攻語科目 演習,専攻科目 講義,専攻科目 演習,兼修語学上級（英語）,兼修語学上級（中国語）,兼修語学上級（朝鮮語）"</formula1>
    </dataValidation>
    <dataValidation type="decimal" allowBlank="1" showInputMessage="1" showErrorMessage="1" errorTitle="整数のみを入力してください。" error="整数のみを入力してください。_x000a_「時間」「h」等の単位は不要です。" sqref="E13:E22" xr:uid="{61C3B9FA-9D24-4D3A-90C8-DCFAAEEF6FB4}">
      <formula1>0</formula1>
      <formula2>999</formula2>
    </dataValidation>
    <dataValidation type="list" allowBlank="1" showInputMessage="1" showErrorMessage="1" sqref="H13:K22" xr:uid="{04616EEA-F0A2-470F-9A7C-28F666DA53A1}">
      <formula1>"専攻語科目 演習,専攻科目 講義,専攻科目 演習"</formula1>
    </dataValidation>
  </dataValidations>
  <hyperlinks>
    <hyperlink ref="A4" r:id="rId1" display="注）「留学単位認定の申請要件」を確認すること。" xr:uid="{A2E9DF2E-32B4-47EC-856C-A59E0581406A}"/>
  </hyperlinks>
  <printOptions horizontalCentered="1"/>
  <pageMargins left="0.70866141732283472" right="0.70866141732283472" top="0.74803149606299213" bottom="0.3" header="0.31496062992125984" footer="0.31496062992125984"/>
  <pageSetup paperSize="9" scale="94"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9</xdr:col>
                    <xdr:colOff>133350</xdr:colOff>
                    <xdr:row>6</xdr:row>
                    <xdr:rowOff>38100</xdr:rowOff>
                  </from>
                  <to>
                    <xdr:col>10</xdr:col>
                    <xdr:colOff>190500</xdr:colOff>
                    <xdr:row>6</xdr:row>
                    <xdr:rowOff>276225</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from>
                    <xdr:col>13</xdr:col>
                    <xdr:colOff>0</xdr:colOff>
                    <xdr:row>6</xdr:row>
                    <xdr:rowOff>38100</xdr:rowOff>
                  </from>
                  <to>
                    <xdr:col>13</xdr:col>
                    <xdr:colOff>314325</xdr:colOff>
                    <xdr:row>6</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00300-7617-450B-9F8C-E41A3DF82EC4}">
  <dimension ref="A1:T26"/>
  <sheetViews>
    <sheetView view="pageBreakPreview" topLeftCell="A7" zoomScaleNormal="80" zoomScaleSheetLayoutView="100" workbookViewId="0">
      <selection activeCell="H13" sqref="H13"/>
    </sheetView>
  </sheetViews>
  <sheetFormatPr defaultRowHeight="18.75"/>
  <cols>
    <col min="1" max="1" width="5.625" style="46" customWidth="1"/>
    <col min="2" max="3" width="10.875" style="46" customWidth="1"/>
    <col min="4" max="4" width="5.625" style="46" customWidth="1"/>
    <col min="5" max="5" width="6.625" style="46" customWidth="1"/>
    <col min="6" max="6" width="5.625" style="46" customWidth="1"/>
    <col min="7" max="7" width="6.625" style="46" customWidth="1"/>
    <col min="8" max="8" width="5.625" style="46" customWidth="1"/>
    <col min="9" max="9" width="6.625" style="46" customWidth="1"/>
    <col min="10" max="10" width="5.625" style="46" customWidth="1"/>
    <col min="11" max="11" width="3.375" style="46" bestFit="1" customWidth="1"/>
    <col min="12" max="12" width="6.75" style="46" bestFit="1" customWidth="1"/>
    <col min="13" max="13" width="5.625" style="46" customWidth="1"/>
    <col min="14" max="14" width="6.625" style="46" customWidth="1"/>
    <col min="15" max="15" width="3.375" style="46" bestFit="1" customWidth="1"/>
    <col min="16" max="16" width="6.625" style="46" customWidth="1"/>
    <col min="17" max="17" width="3.25" style="46" customWidth="1"/>
    <col min="18" max="18" width="9" style="46"/>
    <col min="19" max="19" width="66.25" style="46" customWidth="1"/>
    <col min="20" max="16384" width="9" style="46"/>
  </cols>
  <sheetData>
    <row r="1" spans="1:20" ht="33">
      <c r="A1" s="141" t="s">
        <v>36</v>
      </c>
      <c r="B1" s="141"/>
      <c r="C1" s="141"/>
      <c r="D1" s="141"/>
      <c r="E1" s="141"/>
      <c r="F1" s="141"/>
      <c r="G1" s="141"/>
      <c r="H1" s="141"/>
      <c r="I1" s="141"/>
      <c r="J1" s="141"/>
      <c r="K1" s="141"/>
      <c r="L1" s="141"/>
      <c r="M1" s="141"/>
      <c r="N1" s="141"/>
      <c r="O1" s="141"/>
      <c r="P1" s="141"/>
      <c r="Q1" s="141"/>
    </row>
    <row r="2" spans="1:20" ht="24" customHeight="1">
      <c r="A2" s="47" t="s">
        <v>35</v>
      </c>
      <c r="B2" s="74"/>
      <c r="C2" s="74"/>
      <c r="D2" s="74"/>
      <c r="E2" s="74"/>
      <c r="F2" s="74"/>
      <c r="G2" s="74"/>
      <c r="H2" s="74"/>
      <c r="I2" s="74"/>
      <c r="J2" s="74"/>
      <c r="K2" s="74"/>
      <c r="L2" s="74"/>
      <c r="M2" s="74"/>
      <c r="N2" s="74"/>
      <c r="O2" s="74"/>
      <c r="P2" s="74"/>
      <c r="Q2" s="74"/>
    </row>
    <row r="3" spans="1:20" ht="24" customHeight="1">
      <c r="A3" s="47" t="s">
        <v>256</v>
      </c>
      <c r="B3" s="74"/>
      <c r="C3" s="74"/>
      <c r="D3" s="74"/>
      <c r="E3" s="74"/>
      <c r="F3" s="74"/>
      <c r="G3" s="74"/>
      <c r="H3" s="74"/>
      <c r="I3" s="74"/>
      <c r="J3" s="74"/>
      <c r="K3" s="74"/>
      <c r="L3" s="74"/>
      <c r="M3" s="74"/>
      <c r="N3" s="74"/>
      <c r="O3" s="74"/>
      <c r="P3" s="74"/>
      <c r="Q3" s="74"/>
    </row>
    <row r="4" spans="1:20" ht="24" customHeight="1">
      <c r="A4" s="47" t="s">
        <v>244</v>
      </c>
      <c r="B4" s="74"/>
      <c r="C4" s="74"/>
      <c r="D4" s="74"/>
      <c r="E4" s="74"/>
      <c r="F4" s="74"/>
      <c r="G4" s="74"/>
      <c r="H4" s="74"/>
      <c r="I4" s="74"/>
      <c r="J4" s="74"/>
      <c r="K4" s="74"/>
      <c r="L4" s="74"/>
      <c r="M4" s="74"/>
      <c r="N4" s="74"/>
      <c r="O4" s="74"/>
      <c r="P4" s="74"/>
      <c r="Q4" s="74"/>
    </row>
    <row r="5" spans="1:20" ht="24" customHeight="1">
      <c r="A5" s="48" t="s">
        <v>38</v>
      </c>
      <c r="B5" s="74"/>
      <c r="C5" s="74"/>
      <c r="D5" s="74"/>
      <c r="E5" s="74"/>
      <c r="F5" s="74"/>
      <c r="G5" s="74"/>
      <c r="H5" s="74"/>
      <c r="I5" s="74"/>
      <c r="J5" s="74"/>
      <c r="K5" s="74"/>
      <c r="L5" s="74"/>
      <c r="M5" s="74"/>
      <c r="N5" s="74"/>
      <c r="O5" s="74"/>
      <c r="P5" s="74"/>
      <c r="Q5" s="74"/>
    </row>
    <row r="6" spans="1:20" ht="35.1" customHeight="1">
      <c r="L6" s="49" t="s">
        <v>19</v>
      </c>
      <c r="M6" s="142"/>
      <c r="N6" s="142"/>
      <c r="O6" s="142"/>
      <c r="P6" s="142"/>
      <c r="Q6" s="142"/>
    </row>
    <row r="7" spans="1:20" ht="35.1" customHeight="1">
      <c r="A7" s="113" t="s">
        <v>1</v>
      </c>
      <c r="B7" s="114"/>
      <c r="C7" s="117"/>
      <c r="D7" s="118"/>
      <c r="E7" s="113" t="s">
        <v>2</v>
      </c>
      <c r="F7" s="114"/>
      <c r="G7" s="117"/>
      <c r="H7" s="137"/>
      <c r="I7" s="137"/>
      <c r="J7" s="137"/>
      <c r="K7" s="137"/>
      <c r="L7" s="137"/>
      <c r="M7" s="153"/>
      <c r="N7" s="143" t="s">
        <v>3</v>
      </c>
      <c r="O7" s="143"/>
      <c r="P7" s="144"/>
      <c r="Q7" s="144"/>
    </row>
    <row r="8" spans="1:20" ht="35.1" customHeight="1">
      <c r="A8" s="131" t="s">
        <v>245</v>
      </c>
      <c r="B8" s="131"/>
      <c r="C8" s="119"/>
      <c r="D8" s="119"/>
      <c r="E8" s="119"/>
      <c r="F8" s="120"/>
      <c r="G8" s="113" t="s">
        <v>8</v>
      </c>
      <c r="H8" s="148"/>
      <c r="I8" s="114"/>
      <c r="J8" s="149" t="s">
        <v>12</v>
      </c>
      <c r="K8" s="150"/>
      <c r="L8" s="150"/>
      <c r="M8" s="150"/>
      <c r="N8" s="151" t="s">
        <v>11</v>
      </c>
      <c r="O8" s="152"/>
      <c r="P8" s="152"/>
      <c r="Q8" s="152"/>
    </row>
    <row r="9" spans="1:20" ht="35.1" customHeight="1">
      <c r="A9" s="132" t="s">
        <v>4</v>
      </c>
      <c r="B9" s="133"/>
      <c r="C9" s="113" t="s">
        <v>5</v>
      </c>
      <c r="D9" s="114"/>
      <c r="E9" s="117"/>
      <c r="F9" s="137"/>
      <c r="G9" s="137"/>
      <c r="H9" s="137"/>
      <c r="I9" s="137"/>
      <c r="J9" s="137"/>
      <c r="K9" s="118"/>
      <c r="L9" s="113" t="s">
        <v>7</v>
      </c>
      <c r="M9" s="130"/>
      <c r="N9" s="117"/>
      <c r="O9" s="137"/>
      <c r="P9" s="137"/>
      <c r="Q9" s="118"/>
    </row>
    <row r="10" spans="1:20" ht="35.1" customHeight="1">
      <c r="A10" s="134"/>
      <c r="B10" s="135"/>
      <c r="C10" s="115" t="s">
        <v>9</v>
      </c>
      <c r="D10" s="116"/>
      <c r="E10" s="71"/>
      <c r="F10" s="50" t="s">
        <v>13</v>
      </c>
      <c r="G10" s="72"/>
      <c r="H10" s="83" t="s">
        <v>249</v>
      </c>
      <c r="I10" s="69"/>
      <c r="J10" s="50" t="s">
        <v>15</v>
      </c>
      <c r="K10" s="50" t="s">
        <v>16</v>
      </c>
      <c r="L10" s="72"/>
      <c r="M10" s="50" t="s">
        <v>248</v>
      </c>
      <c r="N10" s="72"/>
      <c r="O10" s="50" t="s">
        <v>14</v>
      </c>
      <c r="P10" s="72"/>
      <c r="Q10" s="51" t="s">
        <v>15</v>
      </c>
    </row>
    <row r="12" spans="1:20" ht="24.95" customHeight="1" thickBot="1">
      <c r="A12" s="159" t="s">
        <v>20</v>
      </c>
      <c r="B12" s="129"/>
      <c r="C12" s="129"/>
      <c r="D12" s="129"/>
      <c r="E12" s="129"/>
      <c r="F12" s="129"/>
      <c r="G12" s="130"/>
      <c r="H12" s="160" t="s">
        <v>257</v>
      </c>
      <c r="I12" s="160"/>
      <c r="J12" s="160"/>
      <c r="K12" s="160"/>
      <c r="L12" s="160"/>
      <c r="M12" s="160"/>
      <c r="N12" s="160"/>
      <c r="O12" s="160"/>
      <c r="P12" s="160"/>
      <c r="Q12" s="161"/>
    </row>
    <row r="13" spans="1:20" s="55" customFormat="1" ht="49.5" customHeight="1">
      <c r="A13" s="52" t="s">
        <v>33</v>
      </c>
      <c r="B13" s="136" t="s">
        <v>29</v>
      </c>
      <c r="C13" s="130"/>
      <c r="D13" s="52" t="s">
        <v>24</v>
      </c>
      <c r="E13" s="52" t="s">
        <v>25</v>
      </c>
      <c r="F13" s="157" t="s">
        <v>23</v>
      </c>
      <c r="G13" s="158"/>
      <c r="H13" s="77" t="s">
        <v>223</v>
      </c>
      <c r="I13" s="158" t="s">
        <v>258</v>
      </c>
      <c r="J13" s="129"/>
      <c r="K13" s="129"/>
      <c r="L13" s="130"/>
      <c r="M13" s="52" t="s">
        <v>243</v>
      </c>
      <c r="N13" s="73" t="s">
        <v>32</v>
      </c>
      <c r="O13" s="154" t="s">
        <v>37</v>
      </c>
      <c r="P13" s="155"/>
      <c r="Q13" s="156"/>
      <c r="R13" s="53" t="s">
        <v>246</v>
      </c>
      <c r="S13" s="68" t="s">
        <v>247</v>
      </c>
      <c r="T13" s="54"/>
    </row>
    <row r="14" spans="1:20" ht="45" customHeight="1">
      <c r="A14" s="56">
        <v>1</v>
      </c>
      <c r="B14" s="121"/>
      <c r="C14" s="122"/>
      <c r="D14" s="84" t="s">
        <v>255</v>
      </c>
      <c r="E14" s="45"/>
      <c r="F14" s="149"/>
      <c r="G14" s="153"/>
      <c r="H14" s="44"/>
      <c r="I14" s="165" t="str">
        <f>IFERROR(VLOOKUP(H:H,'兼修語学（科目一覧 申請条件）'!D:E,2,0),"自動反映")</f>
        <v>自動反映</v>
      </c>
      <c r="J14" s="165"/>
      <c r="K14" s="165"/>
      <c r="L14" s="166"/>
      <c r="M14" s="67" t="s">
        <v>255</v>
      </c>
      <c r="N14" s="76" t="str">
        <f>IF(H:H="","自動反映",ROUNDDOWN(E:E/30,0))</f>
        <v>自動反映</v>
      </c>
      <c r="O14" s="162" t="s">
        <v>26</v>
      </c>
      <c r="P14" s="163"/>
      <c r="Q14" s="164"/>
      <c r="R14" s="70"/>
      <c r="S14" s="57" t="e">
        <f>IF(OR(D:D="",M:M=""),"自動反映",IF(D:D=M:M,VLOOKUP(I14,'兼修語学（科目一覧 申請条件）'!D:F,3,0),"授業形態が異なるため【申請不可】"))</f>
        <v>#N/A</v>
      </c>
    </row>
    <row r="15" spans="1:20" ht="45" customHeight="1">
      <c r="A15" s="56">
        <v>2</v>
      </c>
      <c r="B15" s="121"/>
      <c r="C15" s="122"/>
      <c r="D15" s="84" t="s">
        <v>255</v>
      </c>
      <c r="E15" s="45"/>
      <c r="F15" s="149"/>
      <c r="G15" s="153"/>
      <c r="H15" s="44"/>
      <c r="I15" s="165" t="str">
        <f>IFERROR(VLOOKUP(H:H,'兼修語学（科目一覧 申請条件）'!D:E,2,0),"自動反映")</f>
        <v>自動反映</v>
      </c>
      <c r="J15" s="165"/>
      <c r="K15" s="165"/>
      <c r="L15" s="166"/>
      <c r="M15" s="67" t="s">
        <v>255</v>
      </c>
      <c r="N15" s="76" t="str">
        <f>IF(H:H="","自動反映",ROUNDDOWN(E:E/30,0))</f>
        <v>自動反映</v>
      </c>
      <c r="O15" s="162" t="s">
        <v>26</v>
      </c>
      <c r="P15" s="163"/>
      <c r="Q15" s="164"/>
      <c r="R15" s="70"/>
      <c r="S15" s="57" t="e">
        <f>IF(OR(D:D="",M:M=""),"自動反映",IF(D:D=M:M,VLOOKUP(I15,'兼修語学（科目一覧 申請条件）'!D:F,3,0),"授業形態が異なるため【申請不可】"))</f>
        <v>#N/A</v>
      </c>
    </row>
    <row r="16" spans="1:20" ht="45" customHeight="1">
      <c r="A16" s="56">
        <v>3</v>
      </c>
      <c r="B16" s="121"/>
      <c r="C16" s="122"/>
      <c r="D16" s="84" t="s">
        <v>255</v>
      </c>
      <c r="E16" s="45"/>
      <c r="F16" s="149"/>
      <c r="G16" s="153"/>
      <c r="H16" s="44"/>
      <c r="I16" s="165" t="str">
        <f>IFERROR(VLOOKUP(H:H,'兼修語学（科目一覧 申請条件）'!D:E,2,0),"自動反映")</f>
        <v>自動反映</v>
      </c>
      <c r="J16" s="165"/>
      <c r="K16" s="165"/>
      <c r="L16" s="166"/>
      <c r="M16" s="67" t="s">
        <v>255</v>
      </c>
      <c r="N16" s="76" t="str">
        <f>IF(H:H="","自動反映",ROUNDDOWN(E:E/30,0))</f>
        <v>自動反映</v>
      </c>
      <c r="O16" s="162" t="s">
        <v>26</v>
      </c>
      <c r="P16" s="163"/>
      <c r="Q16" s="164"/>
      <c r="R16" s="70"/>
      <c r="S16" s="57" t="e">
        <f>IF(OR(D:D="",M:M=""),"自動反映",IF(D:D=M:M,VLOOKUP(I16,'兼修語学（科目一覧 申請条件）'!D:F,3,0),"授業形態が異なるため【申請不可】"))</f>
        <v>#N/A</v>
      </c>
    </row>
    <row r="17" spans="1:19" ht="45" customHeight="1">
      <c r="A17" s="56">
        <v>4</v>
      </c>
      <c r="B17" s="121"/>
      <c r="C17" s="122"/>
      <c r="D17" s="84" t="s">
        <v>255</v>
      </c>
      <c r="E17" s="45"/>
      <c r="F17" s="149"/>
      <c r="G17" s="153"/>
      <c r="H17" s="44"/>
      <c r="I17" s="165" t="str">
        <f>IFERROR(VLOOKUP(H:H,'兼修語学（科目一覧 申請条件）'!D:E,2,0),"自動反映")</f>
        <v>自動反映</v>
      </c>
      <c r="J17" s="165"/>
      <c r="K17" s="165"/>
      <c r="L17" s="166"/>
      <c r="M17" s="67" t="s">
        <v>255</v>
      </c>
      <c r="N17" s="76" t="str">
        <f>IF(H:H="","自動反映",ROUNDDOWN(E:E/30,0))</f>
        <v>自動反映</v>
      </c>
      <c r="O17" s="162" t="s">
        <v>26</v>
      </c>
      <c r="P17" s="163"/>
      <c r="Q17" s="164"/>
      <c r="R17" s="70"/>
      <c r="S17" s="57" t="e">
        <f>IF(OR(D:D="",M:M=""),"自動反映",IF(D:D=M:M,VLOOKUP(I17,'兼修語学（科目一覧 申請条件）'!D:F,3,0),"授業形態が異なるため【申請不可】"))</f>
        <v>#N/A</v>
      </c>
    </row>
    <row r="18" spans="1:19" ht="45" customHeight="1">
      <c r="A18" s="56">
        <v>5</v>
      </c>
      <c r="B18" s="121"/>
      <c r="C18" s="122"/>
      <c r="D18" s="84" t="s">
        <v>255</v>
      </c>
      <c r="E18" s="45"/>
      <c r="F18" s="149"/>
      <c r="G18" s="153"/>
      <c r="H18" s="44"/>
      <c r="I18" s="165" t="str">
        <f>IFERROR(VLOOKUP(H:H,'兼修語学（科目一覧 申請条件）'!D:E,2,0),"自動反映")</f>
        <v>自動反映</v>
      </c>
      <c r="J18" s="165"/>
      <c r="K18" s="165"/>
      <c r="L18" s="166"/>
      <c r="M18" s="67" t="s">
        <v>255</v>
      </c>
      <c r="N18" s="76" t="str">
        <f>IF(H:H="","自動反映",ROUNDDOWN(E:E/30,0))</f>
        <v>自動反映</v>
      </c>
      <c r="O18" s="162" t="s">
        <v>26</v>
      </c>
      <c r="P18" s="163"/>
      <c r="Q18" s="164"/>
      <c r="R18" s="70"/>
      <c r="S18" s="57" t="e">
        <f>IF(OR(D:D="",M:M=""),"自動反映",IF(D:D=M:M,VLOOKUP(I18,'兼修語学（科目一覧 申請条件）'!D:F,3,0),"授業形態が異なるため【申請不可】"))</f>
        <v>#N/A</v>
      </c>
    </row>
    <row r="19" spans="1:19" ht="30" customHeight="1">
      <c r="A19" s="58"/>
      <c r="B19" s="59" t="s">
        <v>238</v>
      </c>
      <c r="C19" s="60"/>
      <c r="D19" s="58"/>
      <c r="E19" s="61"/>
      <c r="F19" s="61"/>
      <c r="G19" s="61"/>
      <c r="H19" s="61"/>
      <c r="I19" s="62"/>
      <c r="J19" s="62"/>
      <c r="M19" s="49"/>
      <c r="N19" s="76"/>
      <c r="O19" s="63"/>
      <c r="P19" s="61"/>
      <c r="Q19" s="61"/>
    </row>
    <row r="20" spans="1:19" ht="30" customHeight="1">
      <c r="B20" s="46" t="s">
        <v>239</v>
      </c>
    </row>
    <row r="21" spans="1:19" ht="30" customHeight="1">
      <c r="I21" s="110" t="s">
        <v>250</v>
      </c>
      <c r="J21" s="111"/>
      <c r="K21" s="111"/>
      <c r="L21" s="111"/>
      <c r="N21" s="110" t="s">
        <v>251</v>
      </c>
      <c r="O21" s="111"/>
      <c r="P21" s="111"/>
      <c r="Q21" s="111"/>
    </row>
    <row r="22" spans="1:19" ht="30" customHeight="1">
      <c r="I22" s="64"/>
      <c r="J22" s="64"/>
      <c r="K22" s="64"/>
      <c r="L22" s="64"/>
      <c r="M22" s="65"/>
      <c r="N22" s="65"/>
      <c r="O22" s="65"/>
      <c r="P22" s="65"/>
      <c r="Q22" s="65"/>
    </row>
    <row r="23" spans="1:19" ht="30" customHeight="1">
      <c r="N23" s="64"/>
      <c r="O23" s="64"/>
      <c r="P23" s="64"/>
      <c r="Q23" s="64"/>
    </row>
    <row r="24" spans="1:19" ht="30" customHeight="1">
      <c r="B24" s="66" t="s">
        <v>34</v>
      </c>
    </row>
    <row r="25" spans="1:19" ht="30" customHeight="1">
      <c r="B25" s="59" t="s">
        <v>31</v>
      </c>
      <c r="C25" s="112"/>
      <c r="D25" s="112"/>
      <c r="E25" s="112"/>
      <c r="F25" s="112"/>
    </row>
    <row r="26" spans="1:19" ht="30" customHeight="1"/>
  </sheetData>
  <sheetProtection algorithmName="SHA-512" hashValue="Lq1/Poj0TF35zzNU7mMRb09mIoOPzrFhpuUgNObLzLGtmahJ3oscnKlwJabk4kz9f2YBMCUBJa9EoI/1q4SncA==" saltValue="M3DiQFSPvLVSjH5qIUfwQQ==" spinCount="100000" sheet="1" objects="1" scenarios="1"/>
  <mergeCells count="48">
    <mergeCell ref="N21:Q21"/>
    <mergeCell ref="C25:F25"/>
    <mergeCell ref="B18:C18"/>
    <mergeCell ref="O18:Q18"/>
    <mergeCell ref="I21:L21"/>
    <mergeCell ref="F18:G18"/>
    <mergeCell ref="I18:L18"/>
    <mergeCell ref="B16:C16"/>
    <mergeCell ref="O16:Q16"/>
    <mergeCell ref="B17:C17"/>
    <mergeCell ref="O17:Q17"/>
    <mergeCell ref="B14:C14"/>
    <mergeCell ref="O14:Q14"/>
    <mergeCell ref="B15:C15"/>
    <mergeCell ref="O15:Q15"/>
    <mergeCell ref="F14:G14"/>
    <mergeCell ref="F15:G15"/>
    <mergeCell ref="F16:G16"/>
    <mergeCell ref="F17:G17"/>
    <mergeCell ref="I14:L14"/>
    <mergeCell ref="I15:L15"/>
    <mergeCell ref="I16:L16"/>
    <mergeCell ref="I17:L17"/>
    <mergeCell ref="C10:D10"/>
    <mergeCell ref="B13:C13"/>
    <mergeCell ref="O13:Q13"/>
    <mergeCell ref="A9:B10"/>
    <mergeCell ref="C9:D9"/>
    <mergeCell ref="E9:K9"/>
    <mergeCell ref="N9:Q9"/>
    <mergeCell ref="L9:M9"/>
    <mergeCell ref="F13:G13"/>
    <mergeCell ref="A12:G12"/>
    <mergeCell ref="H12:Q12"/>
    <mergeCell ref="I13:L13"/>
    <mergeCell ref="A8:B8"/>
    <mergeCell ref="C8:F8"/>
    <mergeCell ref="G8:I8"/>
    <mergeCell ref="N8:Q8"/>
    <mergeCell ref="J8:M8"/>
    <mergeCell ref="A1:Q1"/>
    <mergeCell ref="M6:Q6"/>
    <mergeCell ref="A7:B7"/>
    <mergeCell ref="C7:D7"/>
    <mergeCell ref="E7:F7"/>
    <mergeCell ref="N7:O7"/>
    <mergeCell ref="P7:Q7"/>
    <mergeCell ref="G7:M7"/>
  </mergeCells>
  <phoneticPr fontId="1"/>
  <conditionalFormatting sqref="C7 P7:Q7 N9:Q9 E9:E10 G10:H10 L10 N10 P10 M6 G7:L7">
    <cfRule type="containsBlanks" dxfId="7" priority="13">
      <formula>LEN(TRIM(C6))=0</formula>
    </cfRule>
  </conditionalFormatting>
  <conditionalFormatting sqref="S14:S18 M14:N18">
    <cfRule type="cellIs" dxfId="6" priority="12" operator="equal">
      <formula>"自動反映"</formula>
    </cfRule>
  </conditionalFormatting>
  <conditionalFormatting sqref="C7:D7 P7:Q7 N9:Q9 N10 P10 E10 G10:H10 L10 M6:Q6 G7:L7 E9:K9 B14:D18">
    <cfRule type="notContainsBlanks" dxfId="5" priority="10">
      <formula>LEN(TRIM(B6))&gt;0</formula>
    </cfRule>
  </conditionalFormatting>
  <conditionalFormatting sqref="C8:F8">
    <cfRule type="notContainsBlanks" priority="9">
      <formula>LEN(TRIM(C8))&gt;0</formula>
    </cfRule>
  </conditionalFormatting>
  <conditionalFormatting sqref="I10">
    <cfRule type="containsBlanks" dxfId="4" priority="8">
      <formula>LEN(TRIM(I10))=0</formula>
    </cfRule>
  </conditionalFormatting>
  <conditionalFormatting sqref="E14:E18">
    <cfRule type="notContainsBlanks" dxfId="3" priority="3">
      <formula>LEN(TRIM(E14))&gt;0</formula>
    </cfRule>
  </conditionalFormatting>
  <conditionalFormatting sqref="N19">
    <cfRule type="cellIs" dxfId="2" priority="2" operator="equal">
      <formula>"自動反映"</formula>
    </cfRule>
  </conditionalFormatting>
  <conditionalFormatting sqref="I14:L18">
    <cfRule type="containsText" dxfId="1" priority="1" operator="containsText" text="自動反映">
      <formula>NOT(ISERROR(SEARCH("自動反映",I14)))</formula>
    </cfRule>
  </conditionalFormatting>
  <dataValidations count="5">
    <dataValidation type="list" allowBlank="1" showInputMessage="1" showErrorMessage="1" sqref="I19" xr:uid="{9CC07E24-B266-4D6D-9B5B-0BD99DD7F119}">
      <formula1>"専攻語科目 演習,専攻科目 講義,専攻科目 演習,兼修語学上級（英語）,兼修語学上級（中国語）,兼修語学上級（朝鮮語）"</formula1>
    </dataValidation>
    <dataValidation type="list" allowBlank="1" showInputMessage="1" showErrorMessage="1" sqref="D19" xr:uid="{1EFB309B-50D2-4F23-BF6E-B7957A28BCAF}">
      <formula1>"演習,講義"</formula1>
    </dataValidation>
    <dataValidation type="list" allowBlank="1" showInputMessage="1" showErrorMessage="1" sqref="D15:D18" xr:uid="{3AFB5CBC-0055-4DD0-AAD2-6CE64B9C4879}">
      <formula1>"実習,演習"</formula1>
    </dataValidation>
    <dataValidation type="list" allowBlank="1" showInputMessage="1" showErrorMessage="1" sqref="D14" xr:uid="{5D852F63-ECDC-4A99-838F-F90C7BF9F215}">
      <formula1>"実習"</formula1>
    </dataValidation>
    <dataValidation type="whole" allowBlank="1" showInputMessage="1" showErrorMessage="1" errorTitle="整数のみを入力してください。" error="整数のみを入力してください。_x000a_「時間」「h」等の単位は不要です。" sqref="E14:E18" xr:uid="{B16CEBC5-5B69-42E7-A3CC-4752097EED40}">
      <formula1>0</formula1>
      <formula2>999</formula2>
    </dataValidation>
  </dataValidations>
  <hyperlinks>
    <hyperlink ref="A5" r:id="rId1" display="注）「留学単位認定の申請要件」を確認すること。" xr:uid="{8124FDA0-4D05-47DC-97E9-29F6F9E5F3D1}"/>
  </hyperlinks>
  <printOptions horizontalCentered="1"/>
  <pageMargins left="0.70866141732283472" right="0.70866141732283472" top="0.74803149606299213" bottom="0.3" header="0.31496062992125984" footer="0.31496062992125984"/>
  <pageSetup paperSize="9" scale="6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133" r:id="rId5" name="Check Box 37">
              <controlPr defaultSize="0" autoFill="0" autoLine="0" autoPict="0">
                <anchor moveWithCells="1">
                  <from>
                    <xdr:col>9</xdr:col>
                    <xdr:colOff>133350</xdr:colOff>
                    <xdr:row>7</xdr:row>
                    <xdr:rowOff>38100</xdr:rowOff>
                  </from>
                  <to>
                    <xdr:col>10</xdr:col>
                    <xdr:colOff>19050</xdr:colOff>
                    <xdr:row>7</xdr:row>
                    <xdr:rowOff>276225</xdr:rowOff>
                  </to>
                </anchor>
              </controlPr>
            </control>
          </mc:Choice>
        </mc:AlternateContent>
        <mc:AlternateContent xmlns:mc="http://schemas.openxmlformats.org/markup-compatibility/2006">
          <mc:Choice Requires="x14">
            <control shapeId="4134" r:id="rId6" name="Check Box 38">
              <controlPr defaultSize="0" autoFill="0" autoLine="0" autoPict="0">
                <anchor moveWithCells="1">
                  <from>
                    <xdr:col>13</xdr:col>
                    <xdr:colOff>0</xdr:colOff>
                    <xdr:row>7</xdr:row>
                    <xdr:rowOff>38100</xdr:rowOff>
                  </from>
                  <to>
                    <xdr:col>13</xdr:col>
                    <xdr:colOff>314325</xdr:colOff>
                    <xdr:row>7</xdr:row>
                    <xdr:rowOff>276225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1" operator="containsText" id="{9E9C1D02-F148-4E48-9937-2198142CEAE7}">
            <xm:f>NOT(ISERROR(SEARCH("申請不可",S14)))</xm:f>
            <xm:f>"申請不可"</xm:f>
            <x14:dxf>
              <font>
                <b/>
                <i val="0"/>
                <color rgb="FFFF0000"/>
              </font>
              <fill>
                <patternFill>
                  <bgColor theme="5" tint="0.79998168889431442"/>
                </patternFill>
              </fill>
            </x14:dxf>
          </x14:cfRule>
          <xm:sqref>S14:S18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CCEC0-8921-4DFE-A678-6DC5C815B717}">
  <dimension ref="A1:G90"/>
  <sheetViews>
    <sheetView view="pageBreakPreview" zoomScaleNormal="100" zoomScaleSheetLayoutView="100" workbookViewId="0">
      <pane xSplit="6" ySplit="1" topLeftCell="G2" activePane="bottomRight" state="frozen"/>
      <selection pane="topRight" activeCell="E1" sqref="E1"/>
      <selection pane="bottomLeft" activeCell="A2" sqref="A2"/>
      <selection pane="bottomRight" activeCell="D24" sqref="D24"/>
    </sheetView>
  </sheetViews>
  <sheetFormatPr defaultRowHeight="18.75"/>
  <cols>
    <col min="1" max="2" width="23.375" customWidth="1"/>
    <col min="3" max="3" width="10.625" customWidth="1"/>
    <col min="4" max="4" width="15.625" customWidth="1"/>
    <col min="5" max="5" width="27.5" customWidth="1"/>
    <col min="6" max="6" width="71.875" customWidth="1"/>
  </cols>
  <sheetData>
    <row r="1" spans="1:7" s="19" customFormat="1" ht="19.5" thickTop="1">
      <c r="A1" s="12" t="s">
        <v>39</v>
      </c>
      <c r="B1" s="13" t="s">
        <v>225</v>
      </c>
      <c r="C1" s="14" t="s">
        <v>228</v>
      </c>
      <c r="D1" s="15" t="s">
        <v>40</v>
      </c>
      <c r="E1" s="16" t="s">
        <v>41</v>
      </c>
      <c r="F1" s="17" t="s">
        <v>224</v>
      </c>
      <c r="G1" s="18" t="s">
        <v>240</v>
      </c>
    </row>
    <row r="2" spans="1:7">
      <c r="A2" s="20" t="s">
        <v>42</v>
      </c>
      <c r="B2" s="21" t="s">
        <v>227</v>
      </c>
      <c r="C2" s="22" t="s">
        <v>229</v>
      </c>
      <c r="D2" s="23" t="s">
        <v>61</v>
      </c>
      <c r="E2" s="24" t="s">
        <v>62</v>
      </c>
      <c r="F2" s="25" t="s">
        <v>237</v>
      </c>
      <c r="G2" s="26" t="s">
        <v>241</v>
      </c>
    </row>
    <row r="3" spans="1:7">
      <c r="A3" s="20" t="s">
        <v>42</v>
      </c>
      <c r="B3" s="21" t="s">
        <v>227</v>
      </c>
      <c r="C3" s="22" t="s">
        <v>230</v>
      </c>
      <c r="D3" s="23" t="s">
        <v>63</v>
      </c>
      <c r="E3" s="24" t="s">
        <v>64</v>
      </c>
      <c r="F3" s="25" t="s">
        <v>236</v>
      </c>
      <c r="G3" s="26" t="s">
        <v>241</v>
      </c>
    </row>
    <row r="4" spans="1:7">
      <c r="A4" s="20" t="s">
        <v>42</v>
      </c>
      <c r="B4" s="21" t="s">
        <v>227</v>
      </c>
      <c r="C4" s="22" t="s">
        <v>229</v>
      </c>
      <c r="D4" s="23" t="s">
        <v>43</v>
      </c>
      <c r="E4" s="24" t="s">
        <v>44</v>
      </c>
      <c r="F4" s="25" t="s">
        <v>237</v>
      </c>
      <c r="G4" s="26" t="s">
        <v>241</v>
      </c>
    </row>
    <row r="5" spans="1:7">
      <c r="A5" s="20" t="s">
        <v>42</v>
      </c>
      <c r="B5" s="21" t="s">
        <v>227</v>
      </c>
      <c r="C5" s="22" t="s">
        <v>230</v>
      </c>
      <c r="D5" s="23" t="s">
        <v>51</v>
      </c>
      <c r="E5" s="24" t="s">
        <v>52</v>
      </c>
      <c r="F5" s="25" t="s">
        <v>236</v>
      </c>
      <c r="G5" s="26" t="s">
        <v>241</v>
      </c>
    </row>
    <row r="6" spans="1:7">
      <c r="A6" s="20" t="s">
        <v>42</v>
      </c>
      <c r="B6" s="21" t="s">
        <v>227</v>
      </c>
      <c r="C6" s="22" t="s">
        <v>229</v>
      </c>
      <c r="D6" s="23" t="s">
        <v>73</v>
      </c>
      <c r="E6" s="24" t="s">
        <v>74</v>
      </c>
      <c r="F6" s="25" t="s">
        <v>237</v>
      </c>
      <c r="G6" s="26" t="s">
        <v>241</v>
      </c>
    </row>
    <row r="7" spans="1:7">
      <c r="A7" s="20" t="s">
        <v>42</v>
      </c>
      <c r="B7" s="21" t="s">
        <v>227</v>
      </c>
      <c r="C7" s="22" t="s">
        <v>230</v>
      </c>
      <c r="D7" s="23" t="s">
        <v>45</v>
      </c>
      <c r="E7" s="24" t="s">
        <v>46</v>
      </c>
      <c r="F7" s="25" t="s">
        <v>236</v>
      </c>
      <c r="G7" s="26" t="s">
        <v>241</v>
      </c>
    </row>
    <row r="8" spans="1:7">
      <c r="A8" s="20" t="s">
        <v>42</v>
      </c>
      <c r="B8" s="21" t="s">
        <v>227</v>
      </c>
      <c r="C8" s="22" t="s">
        <v>229</v>
      </c>
      <c r="D8" s="23" t="s">
        <v>75</v>
      </c>
      <c r="E8" s="24" t="s">
        <v>76</v>
      </c>
      <c r="F8" s="25" t="s">
        <v>237</v>
      </c>
      <c r="G8" s="26" t="s">
        <v>241</v>
      </c>
    </row>
    <row r="9" spans="1:7">
      <c r="A9" s="20" t="s">
        <v>42</v>
      </c>
      <c r="B9" s="21" t="s">
        <v>227</v>
      </c>
      <c r="C9" s="22" t="s">
        <v>230</v>
      </c>
      <c r="D9" s="23" t="s">
        <v>69</v>
      </c>
      <c r="E9" s="24" t="s">
        <v>70</v>
      </c>
      <c r="F9" s="25" t="s">
        <v>236</v>
      </c>
      <c r="G9" s="26" t="s">
        <v>241</v>
      </c>
    </row>
    <row r="10" spans="1:7">
      <c r="A10" s="20" t="s">
        <v>42</v>
      </c>
      <c r="B10" s="21" t="s">
        <v>227</v>
      </c>
      <c r="C10" s="22" t="s">
        <v>229</v>
      </c>
      <c r="D10" s="23" t="s">
        <v>77</v>
      </c>
      <c r="E10" s="24" t="s">
        <v>78</v>
      </c>
      <c r="F10" s="25" t="s">
        <v>237</v>
      </c>
      <c r="G10" s="26" t="s">
        <v>241</v>
      </c>
    </row>
    <row r="11" spans="1:7">
      <c r="A11" s="20" t="s">
        <v>42</v>
      </c>
      <c r="B11" s="21" t="s">
        <v>227</v>
      </c>
      <c r="C11" s="22" t="s">
        <v>230</v>
      </c>
      <c r="D11" s="23" t="s">
        <v>47</v>
      </c>
      <c r="E11" s="24" t="s">
        <v>48</v>
      </c>
      <c r="F11" s="25" t="s">
        <v>236</v>
      </c>
      <c r="G11" s="26" t="s">
        <v>241</v>
      </c>
    </row>
    <row r="12" spans="1:7">
      <c r="A12" s="20" t="s">
        <v>42</v>
      </c>
      <c r="B12" s="21" t="s">
        <v>227</v>
      </c>
      <c r="C12" s="22" t="s">
        <v>229</v>
      </c>
      <c r="D12" s="23" t="s">
        <v>49</v>
      </c>
      <c r="E12" s="24" t="s">
        <v>50</v>
      </c>
      <c r="F12" s="25" t="s">
        <v>237</v>
      </c>
      <c r="G12" s="26" t="s">
        <v>241</v>
      </c>
    </row>
    <row r="13" spans="1:7">
      <c r="A13" s="20" t="s">
        <v>42</v>
      </c>
      <c r="B13" s="21" t="s">
        <v>227</v>
      </c>
      <c r="C13" s="22" t="s">
        <v>230</v>
      </c>
      <c r="D13" s="23" t="s">
        <v>53</v>
      </c>
      <c r="E13" s="24" t="s">
        <v>54</v>
      </c>
      <c r="F13" s="25" t="s">
        <v>236</v>
      </c>
      <c r="G13" s="26" t="s">
        <v>241</v>
      </c>
    </row>
    <row r="14" spans="1:7">
      <c r="A14" s="20" t="s">
        <v>42</v>
      </c>
      <c r="B14" s="21" t="s">
        <v>227</v>
      </c>
      <c r="C14" s="22" t="s">
        <v>229</v>
      </c>
      <c r="D14" s="23" t="s">
        <v>57</v>
      </c>
      <c r="E14" s="24" t="s">
        <v>58</v>
      </c>
      <c r="F14" s="25" t="s">
        <v>237</v>
      </c>
      <c r="G14" s="26" t="s">
        <v>241</v>
      </c>
    </row>
    <row r="15" spans="1:7">
      <c r="A15" s="20" t="s">
        <v>42</v>
      </c>
      <c r="B15" s="21" t="s">
        <v>227</v>
      </c>
      <c r="C15" s="22" t="s">
        <v>230</v>
      </c>
      <c r="D15" s="23" t="s">
        <v>59</v>
      </c>
      <c r="E15" s="24" t="s">
        <v>60</v>
      </c>
      <c r="F15" s="25" t="s">
        <v>236</v>
      </c>
      <c r="G15" s="26" t="s">
        <v>241</v>
      </c>
    </row>
    <row r="16" spans="1:7">
      <c r="A16" s="20" t="s">
        <v>42</v>
      </c>
      <c r="B16" s="21" t="s">
        <v>227</v>
      </c>
      <c r="C16" s="22" t="s">
        <v>229</v>
      </c>
      <c r="D16" s="23" t="s">
        <v>55</v>
      </c>
      <c r="E16" s="24" t="s">
        <v>56</v>
      </c>
      <c r="F16" s="25" t="s">
        <v>237</v>
      </c>
      <c r="G16" s="26" t="s">
        <v>241</v>
      </c>
    </row>
    <row r="17" spans="1:7">
      <c r="A17" s="20" t="s">
        <v>42</v>
      </c>
      <c r="B17" s="21" t="s">
        <v>227</v>
      </c>
      <c r="C17" s="22" t="s">
        <v>230</v>
      </c>
      <c r="D17" s="23" t="s">
        <v>71</v>
      </c>
      <c r="E17" s="24" t="s">
        <v>72</v>
      </c>
      <c r="F17" s="25" t="s">
        <v>236</v>
      </c>
      <c r="G17" s="26" t="s">
        <v>241</v>
      </c>
    </row>
    <row r="18" spans="1:7">
      <c r="A18" s="20" t="s">
        <v>42</v>
      </c>
      <c r="B18" s="21" t="s">
        <v>227</v>
      </c>
      <c r="C18" s="22" t="s">
        <v>229</v>
      </c>
      <c r="D18" s="23" t="s">
        <v>65</v>
      </c>
      <c r="E18" s="24" t="s">
        <v>66</v>
      </c>
      <c r="F18" s="25" t="s">
        <v>237</v>
      </c>
      <c r="G18" s="26" t="s">
        <v>241</v>
      </c>
    </row>
    <row r="19" spans="1:7">
      <c r="A19" s="20" t="s">
        <v>42</v>
      </c>
      <c r="B19" s="21" t="s">
        <v>227</v>
      </c>
      <c r="C19" s="22" t="s">
        <v>230</v>
      </c>
      <c r="D19" s="23" t="s">
        <v>67</v>
      </c>
      <c r="E19" s="24" t="s">
        <v>68</v>
      </c>
      <c r="F19" s="25" t="s">
        <v>236</v>
      </c>
      <c r="G19" s="26" t="s">
        <v>241</v>
      </c>
    </row>
    <row r="20" spans="1:7">
      <c r="A20" s="27" t="s">
        <v>79</v>
      </c>
      <c r="B20" s="28" t="s">
        <v>227</v>
      </c>
      <c r="C20" s="29" t="s">
        <v>229</v>
      </c>
      <c r="D20" s="30" t="s">
        <v>102</v>
      </c>
      <c r="E20" s="31" t="s">
        <v>103</v>
      </c>
      <c r="F20" s="32" t="s">
        <v>235</v>
      </c>
      <c r="G20" s="33" t="s">
        <v>241</v>
      </c>
    </row>
    <row r="21" spans="1:7">
      <c r="A21" s="27" t="s">
        <v>79</v>
      </c>
      <c r="B21" s="28" t="s">
        <v>227</v>
      </c>
      <c r="C21" s="29" t="s">
        <v>229</v>
      </c>
      <c r="D21" s="30" t="s">
        <v>80</v>
      </c>
      <c r="E21" s="31" t="s">
        <v>81</v>
      </c>
      <c r="F21" s="32" t="s">
        <v>235</v>
      </c>
      <c r="G21" s="33" t="s">
        <v>241</v>
      </c>
    </row>
    <row r="22" spans="1:7">
      <c r="A22" s="27" t="s">
        <v>79</v>
      </c>
      <c r="B22" s="28" t="s">
        <v>227</v>
      </c>
      <c r="C22" s="29" t="s">
        <v>229</v>
      </c>
      <c r="D22" s="30" t="s">
        <v>116</v>
      </c>
      <c r="E22" s="31" t="s">
        <v>117</v>
      </c>
      <c r="F22" s="32" t="s">
        <v>235</v>
      </c>
      <c r="G22" s="33" t="s">
        <v>241</v>
      </c>
    </row>
    <row r="23" spans="1:7">
      <c r="A23" s="27" t="s">
        <v>79</v>
      </c>
      <c r="B23" s="28" t="s">
        <v>227</v>
      </c>
      <c r="C23" s="29" t="s">
        <v>229</v>
      </c>
      <c r="D23" s="30" t="s">
        <v>82</v>
      </c>
      <c r="E23" s="31" t="s">
        <v>83</v>
      </c>
      <c r="F23" s="32" t="s">
        <v>235</v>
      </c>
      <c r="G23" s="33" t="s">
        <v>241</v>
      </c>
    </row>
    <row r="24" spans="1:7">
      <c r="A24" s="27" t="s">
        <v>79</v>
      </c>
      <c r="B24" s="28" t="s">
        <v>227</v>
      </c>
      <c r="C24" s="29" t="s">
        <v>229</v>
      </c>
      <c r="D24" s="30" t="s">
        <v>84</v>
      </c>
      <c r="E24" s="31" t="s">
        <v>85</v>
      </c>
      <c r="F24" s="32" t="s">
        <v>235</v>
      </c>
      <c r="G24" s="33" t="s">
        <v>241</v>
      </c>
    </row>
    <row r="25" spans="1:7">
      <c r="A25" s="27" t="s">
        <v>79</v>
      </c>
      <c r="B25" s="28" t="s">
        <v>227</v>
      </c>
      <c r="C25" s="29" t="s">
        <v>229</v>
      </c>
      <c r="D25" s="30" t="s">
        <v>110</v>
      </c>
      <c r="E25" s="31" t="s">
        <v>111</v>
      </c>
      <c r="F25" s="32" t="s">
        <v>235</v>
      </c>
      <c r="G25" s="33" t="s">
        <v>241</v>
      </c>
    </row>
    <row r="26" spans="1:7">
      <c r="A26" s="27" t="s">
        <v>79</v>
      </c>
      <c r="B26" s="28" t="s">
        <v>227</v>
      </c>
      <c r="C26" s="29" t="s">
        <v>229</v>
      </c>
      <c r="D26" s="30" t="s">
        <v>112</v>
      </c>
      <c r="E26" s="31" t="s">
        <v>113</v>
      </c>
      <c r="F26" s="32" t="s">
        <v>235</v>
      </c>
      <c r="G26" s="33" t="s">
        <v>241</v>
      </c>
    </row>
    <row r="27" spans="1:7">
      <c r="A27" s="27" t="s">
        <v>79</v>
      </c>
      <c r="B27" s="28" t="s">
        <v>227</v>
      </c>
      <c r="C27" s="29" t="s">
        <v>229</v>
      </c>
      <c r="D27" s="30" t="s">
        <v>86</v>
      </c>
      <c r="E27" s="31" t="s">
        <v>87</v>
      </c>
      <c r="F27" s="32" t="s">
        <v>235</v>
      </c>
      <c r="G27" s="33" t="s">
        <v>241</v>
      </c>
    </row>
    <row r="28" spans="1:7">
      <c r="A28" s="27" t="s">
        <v>79</v>
      </c>
      <c r="B28" s="28" t="s">
        <v>227</v>
      </c>
      <c r="C28" s="29" t="s">
        <v>229</v>
      </c>
      <c r="D28" s="30" t="s">
        <v>114</v>
      </c>
      <c r="E28" s="31" t="s">
        <v>115</v>
      </c>
      <c r="F28" s="32" t="s">
        <v>235</v>
      </c>
      <c r="G28" s="33" t="s">
        <v>241</v>
      </c>
    </row>
    <row r="29" spans="1:7">
      <c r="A29" s="27" t="s">
        <v>79</v>
      </c>
      <c r="B29" s="28" t="s">
        <v>226</v>
      </c>
      <c r="C29" s="29" t="s">
        <v>229</v>
      </c>
      <c r="D29" s="30" t="s">
        <v>88</v>
      </c>
      <c r="E29" s="31" t="s">
        <v>89</v>
      </c>
      <c r="F29" s="34" t="s">
        <v>231</v>
      </c>
      <c r="G29" s="33" t="s">
        <v>241</v>
      </c>
    </row>
    <row r="30" spans="1:7">
      <c r="A30" s="27" t="s">
        <v>79</v>
      </c>
      <c r="B30" s="28" t="s">
        <v>226</v>
      </c>
      <c r="C30" s="29" t="s">
        <v>229</v>
      </c>
      <c r="D30" s="30" t="s">
        <v>90</v>
      </c>
      <c r="E30" s="31" t="s">
        <v>91</v>
      </c>
      <c r="F30" s="34" t="s">
        <v>231</v>
      </c>
      <c r="G30" s="33" t="s">
        <v>241</v>
      </c>
    </row>
    <row r="31" spans="1:7">
      <c r="A31" s="27" t="s">
        <v>79</v>
      </c>
      <c r="B31" s="28" t="s">
        <v>226</v>
      </c>
      <c r="C31" s="29" t="s">
        <v>229</v>
      </c>
      <c r="D31" s="30" t="s">
        <v>92</v>
      </c>
      <c r="E31" s="31" t="s">
        <v>93</v>
      </c>
      <c r="F31" s="34" t="s">
        <v>231</v>
      </c>
      <c r="G31" s="33" t="s">
        <v>241</v>
      </c>
    </row>
    <row r="32" spans="1:7">
      <c r="A32" s="27" t="s">
        <v>79</v>
      </c>
      <c r="B32" s="28" t="s">
        <v>226</v>
      </c>
      <c r="C32" s="29" t="s">
        <v>229</v>
      </c>
      <c r="D32" s="30" t="s">
        <v>94</v>
      </c>
      <c r="E32" s="31" t="s">
        <v>95</v>
      </c>
      <c r="F32" s="34" t="s">
        <v>231</v>
      </c>
      <c r="G32" s="33" t="s">
        <v>241</v>
      </c>
    </row>
    <row r="33" spans="1:7">
      <c r="A33" s="27" t="s">
        <v>79</v>
      </c>
      <c r="B33" s="28" t="s">
        <v>227</v>
      </c>
      <c r="C33" s="29" t="s">
        <v>229</v>
      </c>
      <c r="D33" s="30" t="s">
        <v>108</v>
      </c>
      <c r="E33" s="31" t="s">
        <v>109</v>
      </c>
      <c r="F33" s="32" t="s">
        <v>235</v>
      </c>
      <c r="G33" s="33" t="s">
        <v>241</v>
      </c>
    </row>
    <row r="34" spans="1:7">
      <c r="A34" s="27" t="s">
        <v>79</v>
      </c>
      <c r="B34" s="28" t="s">
        <v>227</v>
      </c>
      <c r="C34" s="29" t="s">
        <v>229</v>
      </c>
      <c r="D34" s="30" t="s">
        <v>96</v>
      </c>
      <c r="E34" s="31" t="s">
        <v>97</v>
      </c>
      <c r="F34" s="32" t="s">
        <v>235</v>
      </c>
      <c r="G34" s="33" t="s">
        <v>241</v>
      </c>
    </row>
    <row r="35" spans="1:7">
      <c r="A35" s="27" t="s">
        <v>79</v>
      </c>
      <c r="B35" s="28" t="s">
        <v>227</v>
      </c>
      <c r="C35" s="29" t="s">
        <v>229</v>
      </c>
      <c r="D35" s="30" t="s">
        <v>104</v>
      </c>
      <c r="E35" s="31" t="s">
        <v>105</v>
      </c>
      <c r="F35" s="32" t="s">
        <v>235</v>
      </c>
      <c r="G35" s="33" t="s">
        <v>241</v>
      </c>
    </row>
    <row r="36" spans="1:7">
      <c r="A36" s="27" t="s">
        <v>79</v>
      </c>
      <c r="B36" s="28" t="s">
        <v>227</v>
      </c>
      <c r="C36" s="29" t="s">
        <v>229</v>
      </c>
      <c r="D36" s="30" t="s">
        <v>98</v>
      </c>
      <c r="E36" s="31" t="s">
        <v>99</v>
      </c>
      <c r="F36" s="32" t="s">
        <v>235</v>
      </c>
      <c r="G36" s="33" t="s">
        <v>241</v>
      </c>
    </row>
    <row r="37" spans="1:7">
      <c r="A37" s="27" t="s">
        <v>79</v>
      </c>
      <c r="B37" s="28" t="s">
        <v>227</v>
      </c>
      <c r="C37" s="29" t="s">
        <v>229</v>
      </c>
      <c r="D37" s="30" t="s">
        <v>100</v>
      </c>
      <c r="E37" s="31" t="s">
        <v>101</v>
      </c>
      <c r="F37" s="32" t="s">
        <v>235</v>
      </c>
      <c r="G37" s="33" t="s">
        <v>241</v>
      </c>
    </row>
    <row r="38" spans="1:7">
      <c r="A38" s="27" t="s">
        <v>79</v>
      </c>
      <c r="B38" s="28" t="s">
        <v>227</v>
      </c>
      <c r="C38" s="29" t="s">
        <v>229</v>
      </c>
      <c r="D38" s="30" t="s">
        <v>106</v>
      </c>
      <c r="E38" s="31" t="s">
        <v>107</v>
      </c>
      <c r="F38" s="32" t="s">
        <v>235</v>
      </c>
      <c r="G38" s="33" t="s">
        <v>241</v>
      </c>
    </row>
    <row r="39" spans="1:7">
      <c r="A39" s="27" t="s">
        <v>118</v>
      </c>
      <c r="B39" s="28" t="s">
        <v>227</v>
      </c>
      <c r="C39" s="29" t="s">
        <v>230</v>
      </c>
      <c r="D39" s="30" t="s">
        <v>155</v>
      </c>
      <c r="E39" s="31" t="s">
        <v>156</v>
      </c>
      <c r="F39" s="32" t="s">
        <v>234</v>
      </c>
      <c r="G39" s="33" t="s">
        <v>241</v>
      </c>
    </row>
    <row r="40" spans="1:7">
      <c r="A40" s="27" t="s">
        <v>118</v>
      </c>
      <c r="B40" s="28" t="s">
        <v>227</v>
      </c>
      <c r="C40" s="29" t="s">
        <v>230</v>
      </c>
      <c r="D40" s="30" t="s">
        <v>119</v>
      </c>
      <c r="E40" s="31" t="s">
        <v>120</v>
      </c>
      <c r="F40" s="32" t="s">
        <v>234</v>
      </c>
      <c r="G40" s="33" t="s">
        <v>241</v>
      </c>
    </row>
    <row r="41" spans="1:7">
      <c r="A41" s="27" t="s">
        <v>118</v>
      </c>
      <c r="B41" s="28" t="s">
        <v>227</v>
      </c>
      <c r="C41" s="29" t="s">
        <v>230</v>
      </c>
      <c r="D41" s="30" t="s">
        <v>147</v>
      </c>
      <c r="E41" s="31" t="s">
        <v>148</v>
      </c>
      <c r="F41" s="32" t="s">
        <v>234</v>
      </c>
      <c r="G41" s="33" t="s">
        <v>241</v>
      </c>
    </row>
    <row r="42" spans="1:7">
      <c r="A42" s="27" t="s">
        <v>118</v>
      </c>
      <c r="B42" s="28" t="s">
        <v>227</v>
      </c>
      <c r="C42" s="29" t="s">
        <v>230</v>
      </c>
      <c r="D42" s="30" t="s">
        <v>123</v>
      </c>
      <c r="E42" s="31" t="s">
        <v>124</v>
      </c>
      <c r="F42" s="32" t="s">
        <v>234</v>
      </c>
      <c r="G42" s="33" t="s">
        <v>241</v>
      </c>
    </row>
    <row r="43" spans="1:7">
      <c r="A43" s="27" t="s">
        <v>118</v>
      </c>
      <c r="B43" s="28" t="s">
        <v>227</v>
      </c>
      <c r="C43" s="29" t="s">
        <v>230</v>
      </c>
      <c r="D43" s="30" t="s">
        <v>125</v>
      </c>
      <c r="E43" s="31" t="s">
        <v>126</v>
      </c>
      <c r="F43" s="32" t="s">
        <v>234</v>
      </c>
      <c r="G43" s="33" t="s">
        <v>241</v>
      </c>
    </row>
    <row r="44" spans="1:7">
      <c r="A44" s="27" t="s">
        <v>118</v>
      </c>
      <c r="B44" s="28" t="s">
        <v>227</v>
      </c>
      <c r="C44" s="29" t="s">
        <v>230</v>
      </c>
      <c r="D44" s="30" t="s">
        <v>149</v>
      </c>
      <c r="E44" s="31" t="s">
        <v>150</v>
      </c>
      <c r="F44" s="32" t="s">
        <v>234</v>
      </c>
      <c r="G44" s="33" t="s">
        <v>241</v>
      </c>
    </row>
    <row r="45" spans="1:7">
      <c r="A45" s="27" t="s">
        <v>118</v>
      </c>
      <c r="B45" s="28" t="s">
        <v>227</v>
      </c>
      <c r="C45" s="29" t="s">
        <v>230</v>
      </c>
      <c r="D45" s="30" t="s">
        <v>127</v>
      </c>
      <c r="E45" s="31" t="s">
        <v>128</v>
      </c>
      <c r="F45" s="32" t="s">
        <v>234</v>
      </c>
      <c r="G45" s="33" t="s">
        <v>241</v>
      </c>
    </row>
    <row r="46" spans="1:7">
      <c r="A46" s="27" t="s">
        <v>118</v>
      </c>
      <c r="B46" s="28" t="s">
        <v>227</v>
      </c>
      <c r="C46" s="29" t="s">
        <v>230</v>
      </c>
      <c r="D46" s="30" t="s">
        <v>129</v>
      </c>
      <c r="E46" s="31" t="s">
        <v>130</v>
      </c>
      <c r="F46" s="32" t="s">
        <v>234</v>
      </c>
      <c r="G46" s="33" t="s">
        <v>241</v>
      </c>
    </row>
    <row r="47" spans="1:7">
      <c r="A47" s="27" t="s">
        <v>118</v>
      </c>
      <c r="B47" s="28" t="s">
        <v>227</v>
      </c>
      <c r="C47" s="29" t="s">
        <v>230</v>
      </c>
      <c r="D47" s="30" t="s">
        <v>131</v>
      </c>
      <c r="E47" s="31" t="s">
        <v>132</v>
      </c>
      <c r="F47" s="32" t="s">
        <v>234</v>
      </c>
      <c r="G47" s="33" t="s">
        <v>241</v>
      </c>
    </row>
    <row r="48" spans="1:7" ht="37.5">
      <c r="A48" s="27" t="s">
        <v>118</v>
      </c>
      <c r="B48" s="28" t="s">
        <v>226</v>
      </c>
      <c r="C48" s="29" t="s">
        <v>230</v>
      </c>
      <c r="D48" s="30" t="s">
        <v>133</v>
      </c>
      <c r="E48" s="31" t="s">
        <v>134</v>
      </c>
      <c r="F48" s="34" t="s">
        <v>232</v>
      </c>
      <c r="G48" s="33" t="s">
        <v>241</v>
      </c>
    </row>
    <row r="49" spans="1:7" ht="37.5">
      <c r="A49" s="27" t="s">
        <v>118</v>
      </c>
      <c r="B49" s="28" t="s">
        <v>226</v>
      </c>
      <c r="C49" s="29" t="s">
        <v>230</v>
      </c>
      <c r="D49" s="30" t="s">
        <v>135</v>
      </c>
      <c r="E49" s="31" t="s">
        <v>136</v>
      </c>
      <c r="F49" s="34" t="s">
        <v>232</v>
      </c>
      <c r="G49" s="33" t="s">
        <v>241</v>
      </c>
    </row>
    <row r="50" spans="1:7" ht="37.5">
      <c r="A50" s="27" t="s">
        <v>118</v>
      </c>
      <c r="B50" s="28" t="s">
        <v>226</v>
      </c>
      <c r="C50" s="29" t="s">
        <v>230</v>
      </c>
      <c r="D50" s="30" t="s">
        <v>137</v>
      </c>
      <c r="E50" s="31" t="s">
        <v>138</v>
      </c>
      <c r="F50" s="34" t="s">
        <v>232</v>
      </c>
      <c r="G50" s="33" t="s">
        <v>241</v>
      </c>
    </row>
    <row r="51" spans="1:7" ht="37.5">
      <c r="A51" s="27" t="s">
        <v>118</v>
      </c>
      <c r="B51" s="28" t="s">
        <v>226</v>
      </c>
      <c r="C51" s="29" t="s">
        <v>230</v>
      </c>
      <c r="D51" s="30" t="s">
        <v>139</v>
      </c>
      <c r="E51" s="31" t="s">
        <v>140</v>
      </c>
      <c r="F51" s="34" t="s">
        <v>232</v>
      </c>
      <c r="G51" s="33" t="s">
        <v>241</v>
      </c>
    </row>
    <row r="52" spans="1:7">
      <c r="A52" s="27" t="s">
        <v>118</v>
      </c>
      <c r="B52" s="28" t="s">
        <v>227</v>
      </c>
      <c r="C52" s="29" t="s">
        <v>230</v>
      </c>
      <c r="D52" s="30" t="s">
        <v>141</v>
      </c>
      <c r="E52" s="31" t="s">
        <v>142</v>
      </c>
      <c r="F52" s="32" t="s">
        <v>234</v>
      </c>
      <c r="G52" s="33" t="s">
        <v>241</v>
      </c>
    </row>
    <row r="53" spans="1:7">
      <c r="A53" s="27" t="s">
        <v>118</v>
      </c>
      <c r="B53" s="28" t="s">
        <v>227</v>
      </c>
      <c r="C53" s="29" t="s">
        <v>230</v>
      </c>
      <c r="D53" s="30" t="s">
        <v>143</v>
      </c>
      <c r="E53" s="31" t="s">
        <v>144</v>
      </c>
      <c r="F53" s="32" t="s">
        <v>234</v>
      </c>
      <c r="G53" s="33" t="s">
        <v>241</v>
      </c>
    </row>
    <row r="54" spans="1:7">
      <c r="A54" s="27" t="s">
        <v>118</v>
      </c>
      <c r="B54" s="28" t="s">
        <v>227</v>
      </c>
      <c r="C54" s="29" t="s">
        <v>230</v>
      </c>
      <c r="D54" s="30" t="s">
        <v>153</v>
      </c>
      <c r="E54" s="31" t="s">
        <v>154</v>
      </c>
      <c r="F54" s="32" t="s">
        <v>234</v>
      </c>
      <c r="G54" s="33" t="s">
        <v>241</v>
      </c>
    </row>
    <row r="55" spans="1:7">
      <c r="A55" s="27" t="s">
        <v>118</v>
      </c>
      <c r="B55" s="28" t="s">
        <v>227</v>
      </c>
      <c r="C55" s="29" t="s">
        <v>230</v>
      </c>
      <c r="D55" s="30" t="s">
        <v>145</v>
      </c>
      <c r="E55" s="31" t="s">
        <v>146</v>
      </c>
      <c r="F55" s="32" t="s">
        <v>234</v>
      </c>
      <c r="G55" s="33" t="s">
        <v>241</v>
      </c>
    </row>
    <row r="56" spans="1:7">
      <c r="A56" s="27" t="s">
        <v>118</v>
      </c>
      <c r="B56" s="28" t="s">
        <v>227</v>
      </c>
      <c r="C56" s="29" t="s">
        <v>230</v>
      </c>
      <c r="D56" s="30" t="s">
        <v>121</v>
      </c>
      <c r="E56" s="31" t="s">
        <v>122</v>
      </c>
      <c r="F56" s="32" t="s">
        <v>234</v>
      </c>
      <c r="G56" s="33" t="s">
        <v>241</v>
      </c>
    </row>
    <row r="57" spans="1:7">
      <c r="A57" s="27" t="s">
        <v>118</v>
      </c>
      <c r="B57" s="28" t="s">
        <v>227</v>
      </c>
      <c r="C57" s="29" t="s">
        <v>230</v>
      </c>
      <c r="D57" s="30" t="s">
        <v>151</v>
      </c>
      <c r="E57" s="31" t="s">
        <v>152</v>
      </c>
      <c r="F57" s="32" t="s">
        <v>234</v>
      </c>
      <c r="G57" s="33" t="s">
        <v>241</v>
      </c>
    </row>
    <row r="58" spans="1:7">
      <c r="A58" s="43" t="s">
        <v>157</v>
      </c>
      <c r="B58" s="35" t="s">
        <v>226</v>
      </c>
      <c r="C58" s="36" t="s">
        <v>229</v>
      </c>
      <c r="D58" s="37" t="s">
        <v>160</v>
      </c>
      <c r="E58" s="38" t="s">
        <v>161</v>
      </c>
      <c r="F58" s="39" t="s">
        <v>231</v>
      </c>
      <c r="G58" s="40" t="s">
        <v>242</v>
      </c>
    </row>
    <row r="59" spans="1:7">
      <c r="A59" s="43" t="s">
        <v>157</v>
      </c>
      <c r="B59" s="35" t="s">
        <v>226</v>
      </c>
      <c r="C59" s="36" t="s">
        <v>229</v>
      </c>
      <c r="D59" s="37" t="s">
        <v>164</v>
      </c>
      <c r="E59" s="38" t="s">
        <v>165</v>
      </c>
      <c r="F59" s="39" t="s">
        <v>231</v>
      </c>
      <c r="G59" s="40" t="s">
        <v>242</v>
      </c>
    </row>
    <row r="60" spans="1:7">
      <c r="A60" s="43" t="s">
        <v>157</v>
      </c>
      <c r="B60" s="35" t="s">
        <v>226</v>
      </c>
      <c r="C60" s="36" t="s">
        <v>229</v>
      </c>
      <c r="D60" s="37" t="s">
        <v>166</v>
      </c>
      <c r="E60" s="38" t="s">
        <v>167</v>
      </c>
      <c r="F60" s="39" t="s">
        <v>231</v>
      </c>
      <c r="G60" s="40" t="s">
        <v>242</v>
      </c>
    </row>
    <row r="61" spans="1:7">
      <c r="A61" s="43" t="s">
        <v>157</v>
      </c>
      <c r="B61" s="35" t="s">
        <v>226</v>
      </c>
      <c r="C61" s="36" t="s">
        <v>229</v>
      </c>
      <c r="D61" s="37" t="s">
        <v>174</v>
      </c>
      <c r="E61" s="38" t="s">
        <v>175</v>
      </c>
      <c r="F61" s="39" t="s">
        <v>231</v>
      </c>
      <c r="G61" s="40" t="s">
        <v>242</v>
      </c>
    </row>
    <row r="62" spans="1:7">
      <c r="A62" s="43" t="s">
        <v>157</v>
      </c>
      <c r="B62" s="35" t="s">
        <v>226</v>
      </c>
      <c r="C62" s="36" t="s">
        <v>229</v>
      </c>
      <c r="D62" s="37" t="s">
        <v>182</v>
      </c>
      <c r="E62" s="38" t="s">
        <v>183</v>
      </c>
      <c r="F62" s="39" t="s">
        <v>231</v>
      </c>
      <c r="G62" s="40" t="s">
        <v>242</v>
      </c>
    </row>
    <row r="63" spans="1:7">
      <c r="A63" s="43" t="s">
        <v>157</v>
      </c>
      <c r="B63" s="35" t="s">
        <v>226</v>
      </c>
      <c r="C63" s="36" t="s">
        <v>229</v>
      </c>
      <c r="D63" s="37" t="s">
        <v>184</v>
      </c>
      <c r="E63" s="38" t="s">
        <v>185</v>
      </c>
      <c r="F63" s="39" t="s">
        <v>231</v>
      </c>
      <c r="G63" s="40" t="s">
        <v>242</v>
      </c>
    </row>
    <row r="64" spans="1:7">
      <c r="A64" s="43" t="s">
        <v>157</v>
      </c>
      <c r="B64" s="35" t="s">
        <v>226</v>
      </c>
      <c r="C64" s="36" t="s">
        <v>229</v>
      </c>
      <c r="D64" s="37" t="s">
        <v>158</v>
      </c>
      <c r="E64" s="38" t="s">
        <v>159</v>
      </c>
      <c r="F64" s="39" t="s">
        <v>231</v>
      </c>
      <c r="G64" s="40" t="s">
        <v>242</v>
      </c>
    </row>
    <row r="65" spans="1:7">
      <c r="A65" s="43" t="s">
        <v>157</v>
      </c>
      <c r="B65" s="35" t="s">
        <v>226</v>
      </c>
      <c r="C65" s="36" t="s">
        <v>229</v>
      </c>
      <c r="D65" s="37" t="s">
        <v>178</v>
      </c>
      <c r="E65" s="38" t="s">
        <v>179</v>
      </c>
      <c r="F65" s="39" t="s">
        <v>231</v>
      </c>
      <c r="G65" s="40" t="s">
        <v>242</v>
      </c>
    </row>
    <row r="66" spans="1:7">
      <c r="A66" s="43" t="s">
        <v>157</v>
      </c>
      <c r="B66" s="35" t="s">
        <v>226</v>
      </c>
      <c r="C66" s="36" t="s">
        <v>229</v>
      </c>
      <c r="D66" s="37" t="s">
        <v>172</v>
      </c>
      <c r="E66" s="38" t="s">
        <v>173</v>
      </c>
      <c r="F66" s="39" t="s">
        <v>231</v>
      </c>
      <c r="G66" s="40" t="s">
        <v>242</v>
      </c>
    </row>
    <row r="67" spans="1:7">
      <c r="A67" s="43" t="s">
        <v>157</v>
      </c>
      <c r="B67" s="35" t="s">
        <v>226</v>
      </c>
      <c r="C67" s="36" t="s">
        <v>229</v>
      </c>
      <c r="D67" s="37" t="s">
        <v>168</v>
      </c>
      <c r="E67" s="38" t="s">
        <v>169</v>
      </c>
      <c r="F67" s="39" t="s">
        <v>231</v>
      </c>
      <c r="G67" s="40" t="s">
        <v>242</v>
      </c>
    </row>
    <row r="68" spans="1:7">
      <c r="A68" s="43" t="s">
        <v>157</v>
      </c>
      <c r="B68" s="35" t="s">
        <v>226</v>
      </c>
      <c r="C68" s="36" t="s">
        <v>229</v>
      </c>
      <c r="D68" s="37" t="s">
        <v>162</v>
      </c>
      <c r="E68" s="38" t="s">
        <v>163</v>
      </c>
      <c r="F68" s="39" t="s">
        <v>231</v>
      </c>
      <c r="G68" s="40" t="s">
        <v>242</v>
      </c>
    </row>
    <row r="69" spans="1:7">
      <c r="A69" s="43" t="s">
        <v>157</v>
      </c>
      <c r="B69" s="35" t="s">
        <v>226</v>
      </c>
      <c r="C69" s="36" t="s">
        <v>229</v>
      </c>
      <c r="D69" s="37" t="s">
        <v>170</v>
      </c>
      <c r="E69" s="38" t="s">
        <v>171</v>
      </c>
      <c r="F69" s="39" t="s">
        <v>231</v>
      </c>
      <c r="G69" s="40" t="s">
        <v>242</v>
      </c>
    </row>
    <row r="70" spans="1:7">
      <c r="A70" s="43" t="s">
        <v>157</v>
      </c>
      <c r="B70" s="35" t="s">
        <v>226</v>
      </c>
      <c r="C70" s="36" t="s">
        <v>229</v>
      </c>
      <c r="D70" s="37" t="s">
        <v>180</v>
      </c>
      <c r="E70" s="38" t="s">
        <v>181</v>
      </c>
      <c r="F70" s="39" t="s">
        <v>231</v>
      </c>
      <c r="G70" s="40" t="s">
        <v>242</v>
      </c>
    </row>
    <row r="71" spans="1:7">
      <c r="A71" s="43" t="s">
        <v>157</v>
      </c>
      <c r="B71" s="35" t="s">
        <v>226</v>
      </c>
      <c r="C71" s="36" t="s">
        <v>229</v>
      </c>
      <c r="D71" s="37" t="s">
        <v>176</v>
      </c>
      <c r="E71" s="38" t="s">
        <v>177</v>
      </c>
      <c r="F71" s="39" t="s">
        <v>231</v>
      </c>
      <c r="G71" s="40" t="s">
        <v>242</v>
      </c>
    </row>
    <row r="72" spans="1:7">
      <c r="A72" s="43" t="s">
        <v>186</v>
      </c>
      <c r="B72" s="35" t="s">
        <v>227</v>
      </c>
      <c r="C72" s="36" t="s">
        <v>229</v>
      </c>
      <c r="D72" s="37" t="s">
        <v>193</v>
      </c>
      <c r="E72" s="38" t="s">
        <v>194</v>
      </c>
      <c r="F72" s="41" t="s">
        <v>233</v>
      </c>
      <c r="G72" s="40" t="s">
        <v>242</v>
      </c>
    </row>
    <row r="73" spans="1:7">
      <c r="A73" s="43" t="s">
        <v>186</v>
      </c>
      <c r="B73" s="35" t="s">
        <v>227</v>
      </c>
      <c r="C73" s="36" t="s">
        <v>230</v>
      </c>
      <c r="D73" s="37" t="s">
        <v>187</v>
      </c>
      <c r="E73" s="38" t="s">
        <v>188</v>
      </c>
      <c r="F73" s="41" t="s">
        <v>233</v>
      </c>
      <c r="G73" s="40" t="s">
        <v>242</v>
      </c>
    </row>
    <row r="74" spans="1:7">
      <c r="A74" s="43" t="s">
        <v>186</v>
      </c>
      <c r="B74" s="35" t="s">
        <v>227</v>
      </c>
      <c r="C74" s="36" t="s">
        <v>229</v>
      </c>
      <c r="D74" s="37" t="s">
        <v>203</v>
      </c>
      <c r="E74" s="38" t="s">
        <v>204</v>
      </c>
      <c r="F74" s="41" t="s">
        <v>233</v>
      </c>
      <c r="G74" s="40" t="s">
        <v>242</v>
      </c>
    </row>
    <row r="75" spans="1:7">
      <c r="A75" s="43" t="s">
        <v>186</v>
      </c>
      <c r="B75" s="35" t="s">
        <v>227</v>
      </c>
      <c r="C75" s="36" t="s">
        <v>230</v>
      </c>
      <c r="D75" s="37" t="s">
        <v>191</v>
      </c>
      <c r="E75" s="38" t="s">
        <v>192</v>
      </c>
      <c r="F75" s="41" t="s">
        <v>233</v>
      </c>
      <c r="G75" s="40" t="s">
        <v>242</v>
      </c>
    </row>
    <row r="76" spans="1:7" ht="37.5">
      <c r="A76" s="43" t="s">
        <v>186</v>
      </c>
      <c r="B76" s="35" t="s">
        <v>226</v>
      </c>
      <c r="C76" s="36" t="s">
        <v>230</v>
      </c>
      <c r="D76" s="37" t="s">
        <v>189</v>
      </c>
      <c r="E76" s="38" t="s">
        <v>190</v>
      </c>
      <c r="F76" s="39" t="s">
        <v>232</v>
      </c>
      <c r="G76" s="40" t="s">
        <v>242</v>
      </c>
    </row>
    <row r="77" spans="1:7" ht="37.5">
      <c r="A77" s="43" t="s">
        <v>186</v>
      </c>
      <c r="B77" s="35" t="s">
        <v>226</v>
      </c>
      <c r="C77" s="36" t="s">
        <v>230</v>
      </c>
      <c r="D77" s="37" t="s">
        <v>219</v>
      </c>
      <c r="E77" s="38" t="s">
        <v>220</v>
      </c>
      <c r="F77" s="39" t="s">
        <v>232</v>
      </c>
      <c r="G77" s="40" t="s">
        <v>242</v>
      </c>
    </row>
    <row r="78" spans="1:7" ht="37.5">
      <c r="A78" s="43" t="s">
        <v>186</v>
      </c>
      <c r="B78" s="35" t="s">
        <v>226</v>
      </c>
      <c r="C78" s="36" t="s">
        <v>230</v>
      </c>
      <c r="D78" s="37" t="s">
        <v>217</v>
      </c>
      <c r="E78" s="38" t="s">
        <v>218</v>
      </c>
      <c r="F78" s="39" t="s">
        <v>232</v>
      </c>
      <c r="G78" s="40" t="s">
        <v>242</v>
      </c>
    </row>
    <row r="79" spans="1:7" ht="37.5">
      <c r="A79" s="43" t="s">
        <v>186</v>
      </c>
      <c r="B79" s="35" t="s">
        <v>226</v>
      </c>
      <c r="C79" s="36" t="s">
        <v>230</v>
      </c>
      <c r="D79" s="37" t="s">
        <v>215</v>
      </c>
      <c r="E79" s="38" t="s">
        <v>216</v>
      </c>
      <c r="F79" s="39" t="s">
        <v>232</v>
      </c>
      <c r="G79" s="40" t="s">
        <v>242</v>
      </c>
    </row>
    <row r="80" spans="1:7" ht="37.5">
      <c r="A80" s="43" t="s">
        <v>186</v>
      </c>
      <c r="B80" s="35" t="s">
        <v>226</v>
      </c>
      <c r="C80" s="36" t="s">
        <v>230</v>
      </c>
      <c r="D80" s="37" t="s">
        <v>213</v>
      </c>
      <c r="E80" s="38" t="s">
        <v>214</v>
      </c>
      <c r="F80" s="39" t="s">
        <v>232</v>
      </c>
      <c r="G80" s="40" t="s">
        <v>242</v>
      </c>
    </row>
    <row r="81" spans="1:7" ht="37.5">
      <c r="A81" s="43" t="s">
        <v>186</v>
      </c>
      <c r="B81" s="35" t="s">
        <v>226</v>
      </c>
      <c r="C81" s="36" t="s">
        <v>230</v>
      </c>
      <c r="D81" s="37" t="s">
        <v>211</v>
      </c>
      <c r="E81" s="38" t="s">
        <v>212</v>
      </c>
      <c r="F81" s="39" t="s">
        <v>232</v>
      </c>
      <c r="G81" s="40" t="s">
        <v>242</v>
      </c>
    </row>
    <row r="82" spans="1:7" ht="37.5">
      <c r="A82" s="43" t="s">
        <v>186</v>
      </c>
      <c r="B82" s="35" t="s">
        <v>226</v>
      </c>
      <c r="C82" s="36" t="s">
        <v>230</v>
      </c>
      <c r="D82" s="37" t="s">
        <v>209</v>
      </c>
      <c r="E82" s="38" t="s">
        <v>210</v>
      </c>
      <c r="F82" s="39" t="s">
        <v>232</v>
      </c>
      <c r="G82" s="40" t="s">
        <v>242</v>
      </c>
    </row>
    <row r="83" spans="1:7" ht="37.5">
      <c r="A83" s="43" t="s">
        <v>186</v>
      </c>
      <c r="B83" s="35" t="s">
        <v>226</v>
      </c>
      <c r="C83" s="36" t="s">
        <v>230</v>
      </c>
      <c r="D83" s="37" t="s">
        <v>207</v>
      </c>
      <c r="E83" s="38" t="s">
        <v>208</v>
      </c>
      <c r="F83" s="39" t="s">
        <v>232</v>
      </c>
      <c r="G83" s="40" t="s">
        <v>242</v>
      </c>
    </row>
    <row r="84" spans="1:7" ht="37.5">
      <c r="A84" s="43" t="s">
        <v>186</v>
      </c>
      <c r="B84" s="35" t="s">
        <v>226</v>
      </c>
      <c r="C84" s="36" t="s">
        <v>230</v>
      </c>
      <c r="D84" s="37" t="s">
        <v>205</v>
      </c>
      <c r="E84" s="38" t="s">
        <v>206</v>
      </c>
      <c r="F84" s="39" t="s">
        <v>232</v>
      </c>
      <c r="G84" s="40" t="s">
        <v>242</v>
      </c>
    </row>
    <row r="85" spans="1:7" ht="37.5">
      <c r="A85" s="43" t="s">
        <v>186</v>
      </c>
      <c r="B85" s="35" t="s">
        <v>226</v>
      </c>
      <c r="C85" s="36" t="s">
        <v>230</v>
      </c>
      <c r="D85" s="37" t="s">
        <v>221</v>
      </c>
      <c r="E85" s="38" t="s">
        <v>222</v>
      </c>
      <c r="F85" s="39" t="s">
        <v>232</v>
      </c>
      <c r="G85" s="40" t="s">
        <v>242</v>
      </c>
    </row>
    <row r="86" spans="1:7" ht="37.5">
      <c r="A86" s="43" t="s">
        <v>186</v>
      </c>
      <c r="B86" s="35" t="s">
        <v>226</v>
      </c>
      <c r="C86" s="36" t="s">
        <v>230</v>
      </c>
      <c r="D86" s="37" t="s">
        <v>201</v>
      </c>
      <c r="E86" s="38" t="s">
        <v>202</v>
      </c>
      <c r="F86" s="39" t="s">
        <v>232</v>
      </c>
      <c r="G86" s="40" t="s">
        <v>242</v>
      </c>
    </row>
    <row r="87" spans="1:7" ht="37.5">
      <c r="A87" s="43" t="s">
        <v>186</v>
      </c>
      <c r="B87" s="35" t="s">
        <v>226</v>
      </c>
      <c r="C87" s="36" t="s">
        <v>230</v>
      </c>
      <c r="D87" s="37" t="s">
        <v>199</v>
      </c>
      <c r="E87" s="38" t="s">
        <v>200</v>
      </c>
      <c r="F87" s="39" t="s">
        <v>232</v>
      </c>
      <c r="G87" s="40" t="s">
        <v>242</v>
      </c>
    </row>
    <row r="88" spans="1:7" ht="37.5">
      <c r="A88" s="43" t="s">
        <v>186</v>
      </c>
      <c r="B88" s="35" t="s">
        <v>226</v>
      </c>
      <c r="C88" s="36" t="s">
        <v>230</v>
      </c>
      <c r="D88" s="37" t="s">
        <v>197</v>
      </c>
      <c r="E88" s="38" t="s">
        <v>198</v>
      </c>
      <c r="F88" s="39" t="s">
        <v>232</v>
      </c>
      <c r="G88" s="40" t="s">
        <v>242</v>
      </c>
    </row>
    <row r="89" spans="1:7" ht="38.25" thickBot="1">
      <c r="A89" s="43" t="s">
        <v>186</v>
      </c>
      <c r="B89" s="35" t="s">
        <v>226</v>
      </c>
      <c r="C89" s="36" t="s">
        <v>230</v>
      </c>
      <c r="D89" s="42" t="s">
        <v>195</v>
      </c>
      <c r="E89" s="38" t="s">
        <v>196</v>
      </c>
      <c r="F89" s="39" t="s">
        <v>232</v>
      </c>
      <c r="G89" s="40" t="s">
        <v>242</v>
      </c>
    </row>
    <row r="90" spans="1:7" ht="19.5" thickTop="1"/>
  </sheetData>
  <sheetProtection algorithmName="SHA-512" hashValue="erzxHtCfQS1B1RVL/zEKVB1l7x1k4iQ88iZJ0AjpEc6rJBwBbj/KVxrMa9AJv16hnR2GXqW8/lE5ePbe/CynrA==" saltValue="USQPRv7MuASfbgdFL49pLg==" spinCount="100000" sheet="1" objects="1" scenarios="1" autoFilter="0"/>
  <autoFilter ref="A1:G89" xr:uid="{114CCEC0-8921-4DFE-A678-6DC5C815B717}"/>
  <phoneticPr fontId="1"/>
  <pageMargins left="0.70866141732283472" right="0.70866141732283472" top="0.74803149606299213" bottom="0.74803149606299213" header="0.31496062992125984" footer="0.31496062992125984"/>
  <pageSetup paperSize="9" scale="44" orientation="portrait"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留学計画書</vt:lpstr>
      <vt:lpstr>留学単位認定願(専攻の科目用)</vt:lpstr>
      <vt:lpstr>留学単位認定願 (兼修語学用)</vt:lpstr>
      <vt:lpstr>兼修語学（科目一覧 申請条件）</vt:lpstr>
      <vt:lpstr>'兼修語学（科目一覧 申請条件）'!Print_Area</vt:lpstr>
      <vt:lpstr>留学計画書!Print_Area</vt:lpstr>
      <vt:lpstr>'留学単位認定願 (兼修語学用)'!Print_Area</vt:lpstr>
      <vt:lpstr>'留学単位認定願(専攻の科目用)'!Print_Area</vt:lpstr>
      <vt:lpstr>'兼修語学（科目一覧 申請条件）'!Print_Titles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湊　涼子</dc:creator>
  <cp:lastModifiedBy>和田　賢一</cp:lastModifiedBy>
  <cp:lastPrinted>2022-09-26T03:29:53Z</cp:lastPrinted>
  <dcterms:created xsi:type="dcterms:W3CDTF">2020-11-18T01:21:58Z</dcterms:created>
  <dcterms:modified xsi:type="dcterms:W3CDTF">2022-10-26T04:27:14Z</dcterms:modified>
</cp:coreProperties>
</file>